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172.25.102.223\disk1\バックアップ\総務課\②施設担当\④４条予算（施設整備費・資産購入費・リース資産購入費）\01_施設整備費（４条予算）\R7 施設整備費\01_給排水設備改修工事設備設計\04_再度公告入札\"/>
    </mc:Choice>
  </mc:AlternateContent>
  <xr:revisionPtr revIDLastSave="0" documentId="13_ncr:1_{6926FAC1-E0DD-48B6-8397-1EAE5287340C}" xr6:coauthVersionLast="47" xr6:coauthVersionMax="47" xr10:uidLastSave="{00000000-0000-0000-0000-000000000000}"/>
  <bookViews>
    <workbookView xWindow="-120" yWindow="-120" windowWidth="29040" windowHeight="15720" tabRatio="888" xr2:uid="{00000000-000D-0000-FFFF-FFFF00000000}"/>
  </bookViews>
  <sheets>
    <sheet name="数量公開内訳書 " sheetId="79" r:id="rId1"/>
  </sheets>
  <definedNames>
    <definedName name="_Key1" hidden="1">#REF!</definedName>
    <definedName name="_Order1" hidden="1">255</definedName>
    <definedName name="_xlnm.Print_Area" localSheetId="0">'数量公開内訳書 '!$A$1:$M$45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79" l="1"/>
  <c r="M17" i="79"/>
  <c r="K13" i="79"/>
  <c r="M10" i="79"/>
  <c r="M7" i="79"/>
  <c r="M6" i="79"/>
  <c r="L38" i="79" l="1"/>
  <c r="E5" i="79" s="1"/>
</calcChain>
</file>

<file path=xl/sharedStrings.xml><?xml version="1.0" encoding="utf-8"?>
<sst xmlns="http://schemas.openxmlformats.org/spreadsheetml/2006/main" count="48" uniqueCount="45">
  <si>
    <t>№</t>
  </si>
  <si>
    <t/>
  </si>
  <si>
    <r>
      <rPr>
        <sz val="9.5"/>
        <rFont val="ＭＳ 明朝"/>
        <family val="1"/>
        <charset val="128"/>
      </rPr>
      <t>（業務人・時間）</t>
    </r>
    <rPh sb="1" eb="3">
      <t>ギョウム</t>
    </rPh>
    <rPh sb="3" eb="4">
      <t>ニン</t>
    </rPh>
    <rPh sb="5" eb="7">
      <t>ジカン</t>
    </rPh>
    <phoneticPr fontId="12"/>
  </si>
  <si>
    <t>5</t>
  </si>
  <si>
    <r>
      <rPr>
        <sz val="9.5"/>
        <rFont val="ＭＳ 明朝"/>
        <family val="1"/>
        <charset val="128"/>
      </rPr>
      <t>追加費用</t>
    </r>
    <r>
      <rPr>
        <sz val="9.5"/>
        <rFont val="Times New Roman"/>
      </rPr>
      <t>(F)</t>
    </r>
    <rPh sb="0" eb="1">
      <t>ツイカ</t>
    </rPh>
    <rPh sb="1" eb="3">
      <t>ヒヨウ</t>
    </rPh>
    <phoneticPr fontId="12"/>
  </si>
  <si>
    <t>÷</t>
  </si>
  <si>
    <r>
      <rPr>
        <sz val="9.5"/>
        <rFont val="ＭＳ 明朝"/>
        <family val="1"/>
        <charset val="128"/>
      </rPr>
      <t>基準業務請負率</t>
    </r>
  </si>
  <si>
    <r>
      <rPr>
        <sz val="9.5"/>
        <rFont val="ＭＳ 明朝"/>
        <family val="1"/>
        <charset val="128"/>
      </rPr>
      <t>単位</t>
    </r>
    <rPh sb="0" eb="2">
      <t>タンイ</t>
    </rPh>
    <phoneticPr fontId="12"/>
  </si>
  <si>
    <r>
      <rPr>
        <sz val="9.5"/>
        <rFont val="ＭＳ 明朝"/>
        <family val="1"/>
        <charset val="128"/>
      </rPr>
      <t>式</t>
    </r>
    <rPh sb="0" eb="1">
      <t>シキ</t>
    </rPh>
    <phoneticPr fontId="12"/>
  </si>
  <si>
    <r>
      <rPr>
        <sz val="8"/>
        <rFont val="ＭＳ 明朝"/>
        <family val="1"/>
        <charset val="128"/>
      </rPr>
      <t>技術料等経費率</t>
    </r>
    <rPh sb="0" eb="3">
      <t>ギジュツリョウ</t>
    </rPh>
    <rPh sb="3" eb="4">
      <t>トウ</t>
    </rPh>
    <rPh sb="4" eb="6">
      <t>ケイヒ</t>
    </rPh>
    <rPh sb="6" eb="7">
      <t>リツ</t>
    </rPh>
    <phoneticPr fontId="12"/>
  </si>
  <si>
    <t>数　量　公　開　内　訳　書</t>
    <rPh sb="0" eb="1">
      <t>スウ</t>
    </rPh>
    <rPh sb="2" eb="3">
      <t>リョウ</t>
    </rPh>
    <rPh sb="4" eb="5">
      <t>コウ</t>
    </rPh>
    <rPh sb="6" eb="7">
      <t>カイ</t>
    </rPh>
    <rPh sb="8" eb="9">
      <t>ウチ</t>
    </rPh>
    <rPh sb="10" eb="11">
      <t>ヤク</t>
    </rPh>
    <rPh sb="12" eb="13">
      <t>ショ</t>
    </rPh>
    <phoneticPr fontId="12"/>
  </si>
  <si>
    <r>
      <rPr>
        <sz val="8"/>
        <rFont val="ＭＳ 明朝"/>
        <family val="1"/>
        <charset val="128"/>
      </rPr>
      <t>諸経費率</t>
    </r>
    <rPh sb="0" eb="1">
      <t>ショ</t>
    </rPh>
    <rPh sb="1" eb="3">
      <t>ケイヒ</t>
    </rPh>
    <rPh sb="3" eb="4">
      <t>リツ</t>
    </rPh>
    <phoneticPr fontId="12"/>
  </si>
  <si>
    <r>
      <rPr>
        <sz val="9.5"/>
        <rFont val="ＭＳ 明朝"/>
        <family val="1"/>
        <charset val="128"/>
      </rPr>
      <t>委託業務名称：</t>
    </r>
    <rPh sb="0" eb="2">
      <t>イタク</t>
    </rPh>
    <rPh sb="2" eb="4">
      <t>ギョウム</t>
    </rPh>
    <rPh sb="4" eb="6">
      <t>メイショウ</t>
    </rPh>
    <phoneticPr fontId="12"/>
  </si>
  <si>
    <r>
      <rPr>
        <sz val="9.5"/>
        <rFont val="ＭＳ 明朝"/>
        <family val="1"/>
        <charset val="128"/>
      </rPr>
      <t>数　量</t>
    </r>
    <rPh sb="0" eb="3">
      <t>スウリョウ</t>
    </rPh>
    <phoneticPr fontId="12"/>
  </si>
  <si>
    <r>
      <rPr>
        <sz val="9.5"/>
        <rFont val="ＭＳ 明朝"/>
        <family val="1"/>
        <charset val="128"/>
      </rPr>
      <t>単　価</t>
    </r>
    <rPh sb="0" eb="3">
      <t>タンカ</t>
    </rPh>
    <phoneticPr fontId="12"/>
  </si>
  <si>
    <r>
      <rPr>
        <sz val="9.5"/>
        <rFont val="ＭＳ 明朝"/>
        <family val="1"/>
        <charset val="128"/>
      </rPr>
      <t>金　　</t>
    </r>
    <r>
      <rPr>
        <sz val="9.5"/>
        <rFont val="Times New Roman"/>
      </rPr>
      <t xml:space="preserve"> </t>
    </r>
    <r>
      <rPr>
        <sz val="9.5"/>
        <rFont val="ＭＳ 明朝"/>
        <family val="1"/>
        <charset val="128"/>
      </rPr>
      <t>額</t>
    </r>
    <rPh sb="0" eb="5">
      <t>キンガク</t>
    </rPh>
    <phoneticPr fontId="12"/>
  </si>
  <si>
    <r>
      <rPr>
        <sz val="9.5"/>
        <rFont val="ＭＳ 明朝"/>
        <family val="1"/>
        <charset val="128"/>
      </rPr>
      <t>備　　　　考</t>
    </r>
    <rPh sb="0" eb="6">
      <t>ビコウ</t>
    </rPh>
    <phoneticPr fontId="12"/>
  </si>
  <si>
    <r>
      <rPr>
        <sz val="9.5"/>
        <rFont val="ＭＳ 明朝"/>
        <family val="1"/>
        <charset val="128"/>
      </rPr>
      <t>技術料等経費</t>
    </r>
    <r>
      <rPr>
        <sz val="9.5"/>
        <rFont val="Times New Roman"/>
      </rPr>
      <t>(C)</t>
    </r>
    <rPh sb="0" eb="4">
      <t>ギジュツリョウナド</t>
    </rPh>
    <rPh sb="4" eb="6">
      <t>ケイヒ</t>
    </rPh>
    <phoneticPr fontId="12"/>
  </si>
  <si>
    <r>
      <rPr>
        <sz val="9.5"/>
        <rFont val="ＭＳ 明朝"/>
        <family val="1"/>
        <charset val="128"/>
      </rPr>
      <t>名　　　　称</t>
    </r>
    <rPh sb="0" eb="6">
      <t>メイショウ</t>
    </rPh>
    <phoneticPr fontId="12"/>
  </si>
  <si>
    <r>
      <rPr>
        <sz val="9.5"/>
        <rFont val="ＭＳ 明朝"/>
        <family val="1"/>
        <charset val="128"/>
      </rPr>
      <t>直接人件費</t>
    </r>
    <r>
      <rPr>
        <sz val="9.5"/>
        <rFont val="Times New Roman"/>
      </rPr>
      <t>(A)</t>
    </r>
    <rPh sb="0" eb="2">
      <t>チョクセツ</t>
    </rPh>
    <rPh sb="2" eb="5">
      <t>ジンケンヒ</t>
    </rPh>
    <phoneticPr fontId="12"/>
  </si>
  <si>
    <r>
      <rPr>
        <sz val="9.5"/>
        <rFont val="ＭＳ 明朝"/>
        <family val="1"/>
        <charset val="128"/>
      </rPr>
      <t>諸経費</t>
    </r>
    <r>
      <rPr>
        <sz val="9.5"/>
        <rFont val="Times New Roman"/>
      </rPr>
      <t>(B)</t>
    </r>
    <rPh sb="0" eb="3">
      <t>ショケイヒ</t>
    </rPh>
    <phoneticPr fontId="12"/>
  </si>
  <si>
    <r>
      <rPr>
        <sz val="9.5"/>
        <rFont val="ＭＳ 明朝"/>
        <family val="1"/>
        <charset val="128"/>
      </rPr>
      <t>〃</t>
    </r>
  </si>
  <si>
    <r>
      <rPr>
        <sz val="9.5"/>
        <rFont val="ＭＳ 明朝"/>
        <family val="1"/>
        <charset val="128"/>
      </rPr>
      <t>　小　計</t>
    </r>
    <r>
      <rPr>
        <sz val="9.5"/>
        <rFont val="Times New Roman"/>
      </rPr>
      <t>(A+B+C)</t>
    </r>
    <rPh sb="1" eb="4">
      <t>ショウケイ</t>
    </rPh>
    <phoneticPr fontId="12"/>
  </si>
  <si>
    <r>
      <rPr>
        <sz val="9.5"/>
        <rFont val="ＭＳ 明朝"/>
        <family val="1"/>
        <charset val="128"/>
      </rPr>
      <t>特別経費</t>
    </r>
    <r>
      <rPr>
        <sz val="9.5"/>
        <rFont val="Times New Roman"/>
      </rPr>
      <t>(D)</t>
    </r>
    <rPh sb="0" eb="2">
      <t>トクベツ</t>
    </rPh>
    <rPh sb="2" eb="4">
      <t>ケイヒ</t>
    </rPh>
    <phoneticPr fontId="12"/>
  </si>
  <si>
    <r>
      <rPr>
        <sz val="9.5"/>
        <rFont val="ＭＳ 明朝"/>
        <family val="1"/>
        <charset val="128"/>
      </rPr>
      <t>業務人・時間数</t>
    </r>
    <r>
      <rPr>
        <sz val="9.5"/>
        <rFont val="Times New Roman"/>
      </rPr>
      <t>(a)</t>
    </r>
    <rPh sb="0" eb="2">
      <t>ギョウム</t>
    </rPh>
    <rPh sb="2" eb="3">
      <t>ニン</t>
    </rPh>
    <rPh sb="4" eb="7">
      <t>ジカンスウ</t>
    </rPh>
    <phoneticPr fontId="12"/>
  </si>
  <si>
    <r>
      <rPr>
        <sz val="9.5"/>
        <rFont val="ＭＳ 明朝"/>
        <family val="1"/>
        <charset val="128"/>
      </rPr>
      <t>業務価格</t>
    </r>
    <r>
      <rPr>
        <sz val="9.5"/>
        <rFont val="Times New Roman"/>
      </rPr>
      <t>(E=A+B+C+D)</t>
    </r>
    <rPh sb="0" eb="2">
      <t>ギョウム</t>
    </rPh>
    <rPh sb="2" eb="4">
      <t>カカク</t>
    </rPh>
    <phoneticPr fontId="12"/>
  </si>
  <si>
    <r>
      <rPr>
        <sz val="9.5"/>
        <rFont val="ＭＳ 明朝"/>
        <family val="1"/>
        <charset val="128"/>
      </rPr>
      <t>１</t>
    </r>
  </si>
  <si>
    <r>
      <rPr>
        <sz val="9.5"/>
        <rFont val="ＭＳ 明朝"/>
        <family val="1"/>
        <charset val="128"/>
      </rPr>
      <t>規　格</t>
    </r>
    <rPh sb="0" eb="1">
      <t>タダシ</t>
    </rPh>
    <rPh sb="2" eb="3">
      <t>カク</t>
    </rPh>
    <phoneticPr fontId="12"/>
  </si>
  <si>
    <r>
      <rPr>
        <sz val="9.5"/>
        <rFont val="ＭＳ 明朝"/>
        <family val="1"/>
        <charset val="128"/>
      </rPr>
      <t>≒</t>
    </r>
  </si>
  <si>
    <r>
      <rPr>
        <sz val="9.5"/>
        <rFont val="ＭＳ 明朝"/>
        <family val="1"/>
        <charset val="128"/>
      </rPr>
      <t>合計</t>
    </r>
    <rPh sb="0" eb="2">
      <t>ゴウケイ</t>
    </rPh>
    <phoneticPr fontId="12"/>
  </si>
  <si>
    <r>
      <rPr>
        <sz val="9.5"/>
        <rFont val="ＭＳ 明朝"/>
        <family val="1"/>
        <charset val="128"/>
      </rPr>
      <t>申請手数料</t>
    </r>
    <r>
      <rPr>
        <sz val="9.5"/>
        <rFont val="Times New Roman"/>
      </rPr>
      <t>(H)</t>
    </r>
    <rPh sb="0" eb="2">
      <t>シンセイ</t>
    </rPh>
    <rPh sb="2" eb="5">
      <t>テスウリョウ</t>
    </rPh>
    <phoneticPr fontId="12"/>
  </si>
  <si>
    <r>
      <rPr>
        <sz val="9.5"/>
        <rFont val="ＭＳ 明朝"/>
        <family val="1"/>
        <charset val="128"/>
      </rPr>
      <t>人･時間</t>
    </r>
    <rPh sb="0" eb="1">
      <t>ニン</t>
    </rPh>
    <rPh sb="2" eb="4">
      <t>ジカン</t>
    </rPh>
    <phoneticPr fontId="12"/>
  </si>
  <si>
    <r>
      <rPr>
        <sz val="9.5"/>
        <rFont val="ＭＳ 明朝"/>
        <family val="1"/>
        <charset val="128"/>
      </rPr>
      <t>業務価格</t>
    </r>
    <r>
      <rPr>
        <sz val="9.5"/>
        <rFont val="Times New Roman"/>
      </rPr>
      <t>×</t>
    </r>
    <r>
      <rPr>
        <sz val="9.5"/>
        <rFont val="ＭＳ 明朝"/>
        <family val="1"/>
        <charset val="128"/>
      </rPr>
      <t>請負率</t>
    </r>
    <rPh sb="0" eb="1">
      <t>ギョウム</t>
    </rPh>
    <rPh sb="1" eb="3">
      <t>カカク</t>
    </rPh>
    <rPh sb="4" eb="6">
      <t>ウケオイ</t>
    </rPh>
    <rPh sb="7" eb="8">
      <t>リツ</t>
    </rPh>
    <phoneticPr fontId="12"/>
  </si>
  <si>
    <r>
      <rPr>
        <sz val="9.5"/>
        <rFont val="ＭＳ 明朝"/>
        <family val="1"/>
        <charset val="128"/>
      </rPr>
      <t>　小　計</t>
    </r>
    <r>
      <rPr>
        <sz val="9.5"/>
        <rFont val="Times New Roman"/>
      </rPr>
      <t>(E+F)</t>
    </r>
    <rPh sb="1" eb="4">
      <t>ショウケイ</t>
    </rPh>
    <phoneticPr fontId="12"/>
  </si>
  <si>
    <r>
      <rPr>
        <sz val="9.5"/>
        <rFont val="ＭＳ 明朝"/>
        <family val="1"/>
        <charset val="128"/>
      </rPr>
      <t>消費税等相当額</t>
    </r>
    <r>
      <rPr>
        <sz val="9.5"/>
        <rFont val="Times New Roman"/>
      </rPr>
      <t>(G)</t>
    </r>
    <rPh sb="0" eb="3">
      <t>ショウヒゼイ</t>
    </rPh>
    <rPh sb="3" eb="4">
      <t>トウ</t>
    </rPh>
    <rPh sb="4" eb="7">
      <t>ソウトウガク</t>
    </rPh>
    <phoneticPr fontId="12"/>
  </si>
  <si>
    <r>
      <rPr>
        <sz val="9.5"/>
        <rFont val="ＭＳ 明朝"/>
        <family val="1"/>
        <charset val="128"/>
      </rPr>
      <t>設計業務委託料</t>
    </r>
    <r>
      <rPr>
        <sz val="9.5"/>
        <rFont val="Times New Roman"/>
      </rPr>
      <t>(E+F+G+H)</t>
    </r>
    <rPh sb="0" eb="2">
      <t>セッケイ</t>
    </rPh>
    <rPh sb="2" eb="4">
      <t>ギョウム</t>
    </rPh>
    <rPh sb="4" eb="7">
      <t>イタクリョウ</t>
    </rPh>
    <phoneticPr fontId="12"/>
  </si>
  <si>
    <r>
      <rPr>
        <sz val="9.5"/>
        <rFont val="ＭＳ 明朝"/>
        <family val="1"/>
        <charset val="128"/>
      </rPr>
      <t>標準業務人・時間数の算出</t>
    </r>
    <rPh sb="0" eb="2">
      <t>ヒョウジュン</t>
    </rPh>
    <rPh sb="2" eb="4">
      <t>ギョウム</t>
    </rPh>
    <rPh sb="4" eb="5">
      <t>ニン</t>
    </rPh>
    <rPh sb="6" eb="9">
      <t>ジカンスウ</t>
    </rPh>
    <rPh sb="10" eb="12">
      <t>サンシュツ</t>
    </rPh>
    <phoneticPr fontId="12"/>
  </si>
  <si>
    <r>
      <rPr>
        <sz val="9.5"/>
        <rFont val="ＭＳ 明朝"/>
        <family val="1"/>
        <charset val="128"/>
      </rPr>
      <t>（円／日）</t>
    </r>
    <rPh sb="1" eb="2">
      <t>エン</t>
    </rPh>
    <rPh sb="3" eb="4">
      <t>ニチ</t>
    </rPh>
    <phoneticPr fontId="12"/>
  </si>
  <si>
    <r>
      <rPr>
        <sz val="9.5"/>
        <rFont val="ＭＳ 明朝"/>
        <family val="1"/>
        <charset val="128"/>
      </rPr>
      <t>（円／時間）</t>
    </r>
    <rPh sb="1" eb="2">
      <t>エン</t>
    </rPh>
    <rPh sb="3" eb="5">
      <t>ジカン</t>
    </rPh>
    <phoneticPr fontId="12"/>
  </si>
  <si>
    <t>改修</t>
    <rPh sb="0" eb="2">
      <t>カイシュウ</t>
    </rPh>
    <phoneticPr fontId="12"/>
  </si>
  <si>
    <t>沖縄県病院事業局</t>
    <rPh sb="0" eb="2">
      <t>オキナワ</t>
    </rPh>
    <rPh sb="2" eb="3">
      <t>ケン</t>
    </rPh>
    <rPh sb="3" eb="5">
      <t>ビョウイン</t>
    </rPh>
    <rPh sb="5" eb="7">
      <t>ジギョウ</t>
    </rPh>
    <rPh sb="7" eb="8">
      <t>キョク</t>
    </rPh>
    <phoneticPr fontId="12"/>
  </si>
  <si>
    <t>県立精和病院給排水設備改修工事設計業務</t>
    <rPh sb="0" eb="1">
      <t>ケンリツ</t>
    </rPh>
    <rPh sb="1" eb="3">
      <t>セイワ</t>
    </rPh>
    <rPh sb="3" eb="5">
      <t>ビョウイン</t>
    </rPh>
    <rPh sb="5" eb="8">
      <t>キュウハイスイ</t>
    </rPh>
    <rPh sb="8" eb="10">
      <t>セツビ</t>
    </rPh>
    <rPh sb="10" eb="12">
      <t>カイシュウ</t>
    </rPh>
    <rPh sb="12" eb="14">
      <t>コウジ</t>
    </rPh>
    <rPh sb="14" eb="16">
      <t>セッケイ</t>
    </rPh>
    <rPh sb="16" eb="18">
      <t>ギョウム</t>
    </rPh>
    <phoneticPr fontId="12"/>
  </si>
  <si>
    <r>
      <rPr>
        <sz val="6"/>
        <rFont val="游ゴシック"/>
        <family val="1"/>
        <charset val="128"/>
      </rPr>
      <t>建築設計業務等積算基準</t>
    </r>
    <r>
      <rPr>
        <sz val="6"/>
        <rFont val="Times New Roman"/>
        <family val="1"/>
      </rPr>
      <t>R7.4.1</t>
    </r>
    <phoneticPr fontId="12"/>
  </si>
  <si>
    <t>実施設計業務</t>
    <rPh sb="0" eb="2">
      <t>ジッシ</t>
    </rPh>
    <rPh sb="2" eb="4">
      <t>セッケイ</t>
    </rPh>
    <rPh sb="4" eb="6">
      <t>ギョウム</t>
    </rPh>
    <phoneticPr fontId="12"/>
  </si>
  <si>
    <r>
      <rPr>
        <sz val="9.5"/>
        <rFont val="ＭＳ 明朝"/>
        <family val="1"/>
        <charset val="128"/>
      </rPr>
      <t>設計業務委託技術者単価</t>
    </r>
    <r>
      <rPr>
        <sz val="9.5"/>
        <rFont val="Times New Roman"/>
        <family val="1"/>
      </rPr>
      <t>(</t>
    </r>
    <r>
      <rPr>
        <sz val="9.5"/>
        <rFont val="ＭＳ 明朝"/>
        <family val="1"/>
        <charset val="128"/>
      </rPr>
      <t>技師Ｃ</t>
    </r>
    <r>
      <rPr>
        <sz val="9.5"/>
        <rFont val="Times New Roman"/>
        <family val="1"/>
      </rPr>
      <t>)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</si>
</sst>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&quot;   m&quot;"/>
    <numFmt numFmtId="177" formatCode="&quot;第&quot;#,##0&quot;号代価表&quot;"/>
    <numFmt numFmtId="178" formatCode="0_ "/>
    <numFmt numFmtId="179" formatCode="0.0"/>
    <numFmt numFmtId="180" formatCode="#,##0_ "/>
    <numFmt numFmtId="181" formatCode="#,##0.0_ "/>
  </numFmts>
  <fonts count="34" x14ac:knownFonts="1">
    <font>
      <sz val="11"/>
      <name val="ＭＳ Ｐゴシック"/>
      <family val="3"/>
    </font>
    <font>
      <sz val="11"/>
      <name val="ＭＳ Ｐゴシック"/>
      <family val="3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</font>
    <font>
      <sz val="10.5"/>
      <color indexed="8"/>
      <name val="ＭＳ Ｐゴシック"/>
      <family val="3"/>
    </font>
    <font>
      <sz val="10"/>
      <color rgb="FF000000"/>
      <name val="Times New Roman"/>
      <family val="1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color indexed="10"/>
      <name val="Times New Roman"/>
      <family val="1"/>
    </font>
    <font>
      <sz val="9.5"/>
      <name val="Times New Roman"/>
      <family val="1"/>
    </font>
    <font>
      <b/>
      <sz val="9.5"/>
      <name val="Times New Roman"/>
      <family val="1"/>
    </font>
    <font>
      <sz val="9.5"/>
      <name val="ＭＳ Ｐ明朝"/>
      <family val="1"/>
    </font>
    <font>
      <sz val="9.5"/>
      <color indexed="12"/>
      <name val="Times New Roman"/>
      <family val="1"/>
    </font>
    <font>
      <sz val="8"/>
      <name val="Times New Roman"/>
      <family val="1"/>
    </font>
    <font>
      <b/>
      <sz val="9.5"/>
      <name val="ＭＳ 明朝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6"/>
      <name val="ＭＳ 明朝"/>
      <family val="1"/>
    </font>
    <font>
      <sz val="9.5"/>
      <name val="ＭＳ 明朝"/>
      <family val="1"/>
      <charset val="128"/>
    </font>
    <font>
      <sz val="9.5"/>
      <name val="Times New Roman"/>
    </font>
    <font>
      <sz val="8"/>
      <name val="ＭＳ 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sz val="6"/>
      <name val="Times New Roman"/>
      <family val="1"/>
      <charset val="128"/>
    </font>
    <font>
      <sz val="6"/>
      <name val="游ゴシック"/>
      <family val="1"/>
      <charset val="128"/>
    </font>
    <font>
      <sz val="6"/>
      <name val="Times New Roman"/>
      <family val="1"/>
    </font>
    <font>
      <sz val="9.5"/>
      <name val="Times New Roman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>
      <alignment vertical="center"/>
    </xf>
    <xf numFmtId="176" fontId="1" fillId="0" borderId="0" applyFill="0" applyBorder="0" applyAlignment="0">
      <alignment vertical="center"/>
    </xf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0" fontId="8" fillId="0" borderId="0"/>
    <xf numFmtId="38" fontId="9" fillId="0" borderId="0" applyFont="0" applyFill="0" applyBorder="0" applyAlignment="0" applyProtection="0">
      <alignment vertical="center"/>
    </xf>
    <xf numFmtId="177" fontId="1" fillId="0" borderId="0">
      <protection locked="0"/>
    </xf>
    <xf numFmtId="0" fontId="10" fillId="0" borderId="0"/>
    <xf numFmtId="0" fontId="1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3" fillId="0" borderId="0" xfId="0" applyFont="1">
      <alignment vertical="center"/>
    </xf>
    <xf numFmtId="0" fontId="16" fillId="0" borderId="0" xfId="15" applyFont="1" applyAlignment="1">
      <alignment vertical="center"/>
    </xf>
    <xf numFmtId="0" fontId="16" fillId="0" borderId="12" xfId="15" applyFont="1" applyBorder="1" applyAlignment="1">
      <alignment horizontal="center" vertical="center"/>
    </xf>
    <xf numFmtId="0" fontId="16" fillId="0" borderId="16" xfId="15" applyFont="1" applyBorder="1" applyAlignment="1">
      <alignment horizontal="center" vertical="center"/>
    </xf>
    <xf numFmtId="0" fontId="16" fillId="0" borderId="17" xfId="15" applyFont="1" applyBorder="1" applyAlignment="1">
      <alignment horizontal="center" vertical="center"/>
    </xf>
    <xf numFmtId="0" fontId="16" fillId="0" borderId="18" xfId="15" applyFont="1" applyBorder="1" applyAlignment="1">
      <alignment vertical="center"/>
    </xf>
    <xf numFmtId="0" fontId="16" fillId="0" borderId="20" xfId="15" applyFont="1" applyBorder="1" applyAlignment="1">
      <alignment horizontal="center" vertical="center"/>
    </xf>
    <xf numFmtId="0" fontId="16" fillId="0" borderId="20" xfId="15" applyFont="1" applyBorder="1" applyAlignment="1">
      <alignment vertical="center"/>
    </xf>
    <xf numFmtId="180" fontId="16" fillId="0" borderId="18" xfId="15" applyNumberFormat="1" applyFont="1" applyBorder="1" applyAlignment="1">
      <alignment vertical="center"/>
    </xf>
    <xf numFmtId="0" fontId="16" fillId="0" borderId="4" xfId="15" applyFont="1" applyBorder="1" applyAlignment="1">
      <alignment vertical="center"/>
    </xf>
    <xf numFmtId="0" fontId="16" fillId="0" borderId="6" xfId="15" applyFont="1" applyBorder="1" applyAlignment="1">
      <alignment vertical="center"/>
    </xf>
    <xf numFmtId="0" fontId="16" fillId="0" borderId="7" xfId="15" applyFont="1" applyBorder="1" applyAlignment="1">
      <alignment vertical="center"/>
    </xf>
    <xf numFmtId="0" fontId="16" fillId="0" borderId="26" xfId="15" applyFont="1" applyBorder="1" applyAlignment="1">
      <alignment vertical="center"/>
    </xf>
    <xf numFmtId="0" fontId="16" fillId="0" borderId="14" xfId="15" applyFont="1" applyBorder="1" applyAlignment="1">
      <alignment horizontal="center" vertical="center"/>
    </xf>
    <xf numFmtId="0" fontId="16" fillId="3" borderId="16" xfId="15" applyFont="1" applyFill="1" applyBorder="1" applyAlignment="1">
      <alignment horizontal="center" vertical="center"/>
    </xf>
    <xf numFmtId="0" fontId="16" fillId="0" borderId="24" xfId="15" applyFont="1" applyBorder="1" applyAlignment="1">
      <alignment horizontal="center" vertical="center"/>
    </xf>
    <xf numFmtId="0" fontId="16" fillId="0" borderId="33" xfId="15" applyFont="1" applyBorder="1" applyAlignment="1">
      <alignment horizontal="center" vertical="center"/>
    </xf>
    <xf numFmtId="49" fontId="16" fillId="0" borderId="13" xfId="15" quotePrefix="1" applyNumberFormat="1" applyFont="1" applyBorder="1" applyAlignment="1">
      <alignment horizontal="center" vertical="center"/>
    </xf>
    <xf numFmtId="49" fontId="16" fillId="0" borderId="13" xfId="15" applyNumberFormat="1" applyFont="1" applyBorder="1" applyAlignment="1">
      <alignment horizontal="center" vertical="center"/>
    </xf>
    <xf numFmtId="49" fontId="16" fillId="0" borderId="27" xfId="15" applyNumberFormat="1" applyFont="1" applyBorder="1" applyAlignment="1">
      <alignment horizontal="center" vertical="center"/>
    </xf>
    <xf numFmtId="0" fontId="16" fillId="0" borderId="14" xfId="15" quotePrefix="1" applyFont="1" applyBorder="1" applyAlignment="1">
      <alignment horizontal="center" vertical="center"/>
    </xf>
    <xf numFmtId="0" fontId="16" fillId="0" borderId="25" xfId="15" applyFont="1" applyBorder="1" applyAlignment="1">
      <alignment horizontal="center" vertical="center"/>
    </xf>
    <xf numFmtId="0" fontId="16" fillId="0" borderId="18" xfId="15" quotePrefix="1" applyFont="1" applyBorder="1" applyAlignment="1">
      <alignment vertical="center"/>
    </xf>
    <xf numFmtId="0" fontId="16" fillId="0" borderId="18" xfId="15" applyFont="1" applyBorder="1" applyAlignment="1">
      <alignment vertical="center" shrinkToFit="1"/>
    </xf>
    <xf numFmtId="0" fontId="16" fillId="0" borderId="29" xfId="15" applyFont="1" applyBorder="1" applyAlignment="1">
      <alignment vertical="center"/>
    </xf>
    <xf numFmtId="0" fontId="16" fillId="0" borderId="16" xfId="15" applyFont="1" applyBorder="1" applyAlignment="1">
      <alignment vertical="center"/>
    </xf>
    <xf numFmtId="0" fontId="16" fillId="0" borderId="17" xfId="15" quotePrefix="1" applyFont="1" applyBorder="1" applyAlignment="1">
      <alignment horizontal="center" vertical="center"/>
    </xf>
    <xf numFmtId="0" fontId="16" fillId="0" borderId="19" xfId="15" quotePrefix="1" applyFont="1" applyBorder="1" applyAlignment="1">
      <alignment vertical="center"/>
    </xf>
    <xf numFmtId="0" fontId="18" fillId="3" borderId="16" xfId="15" applyFont="1" applyFill="1" applyBorder="1" applyAlignment="1">
      <alignment horizontal="center" vertical="center"/>
    </xf>
    <xf numFmtId="0" fontId="19" fillId="0" borderId="16" xfId="15" applyFont="1" applyBorder="1" applyAlignment="1">
      <alignment horizontal="center" vertical="center"/>
    </xf>
    <xf numFmtId="3" fontId="16" fillId="0" borderId="20" xfId="15" applyNumberFormat="1" applyFont="1" applyBorder="1" applyAlignment="1">
      <alignment horizontal="center" vertical="center"/>
    </xf>
    <xf numFmtId="181" fontId="16" fillId="0" borderId="20" xfId="15" applyNumberFormat="1" applyFont="1" applyBorder="1" applyAlignment="1">
      <alignment horizontal="center" vertical="center"/>
    </xf>
    <xf numFmtId="0" fontId="16" fillId="0" borderId="24" xfId="15" quotePrefix="1" applyFont="1" applyBorder="1" applyAlignment="1">
      <alignment horizontal="center" vertical="center"/>
    </xf>
    <xf numFmtId="0" fontId="16" fillId="0" borderId="30" xfId="15" quotePrefix="1" applyFont="1" applyBorder="1" applyAlignment="1">
      <alignment vertical="center"/>
    </xf>
    <xf numFmtId="178" fontId="19" fillId="0" borderId="20" xfId="15" applyNumberFormat="1" applyFont="1" applyBorder="1" applyAlignment="1">
      <alignment vertical="center"/>
    </xf>
    <xf numFmtId="0" fontId="19" fillId="0" borderId="20" xfId="15" applyFont="1" applyBorder="1" applyAlignment="1">
      <alignment vertical="center"/>
    </xf>
    <xf numFmtId="180" fontId="23" fillId="4" borderId="18" xfId="15" applyNumberFormat="1" applyFont="1" applyFill="1" applyBorder="1" applyAlignment="1">
      <alignment vertical="center" shrinkToFit="1"/>
    </xf>
    <xf numFmtId="180" fontId="16" fillId="0" borderId="29" xfId="15" applyNumberFormat="1" applyFont="1" applyBorder="1" applyAlignment="1">
      <alignment vertical="center"/>
    </xf>
    <xf numFmtId="3" fontId="16" fillId="0" borderId="20" xfId="15" applyNumberFormat="1" applyFont="1" applyBorder="1" applyAlignment="1">
      <alignment vertical="center"/>
    </xf>
    <xf numFmtId="181" fontId="16" fillId="0" borderId="20" xfId="15" applyNumberFormat="1" applyFont="1" applyBorder="1" applyAlignment="1">
      <alignment vertical="center"/>
    </xf>
    <xf numFmtId="3" fontId="16" fillId="0" borderId="17" xfId="15" applyNumberFormat="1" applyFont="1" applyBorder="1" applyAlignment="1">
      <alignment horizontal="center" vertical="center"/>
    </xf>
    <xf numFmtId="0" fontId="16" fillId="0" borderId="26" xfId="15" applyFont="1" applyBorder="1" applyAlignment="1">
      <alignment vertical="center" wrapText="1"/>
    </xf>
    <xf numFmtId="0" fontId="13" fillId="0" borderId="4" xfId="15" applyFont="1" applyBorder="1" applyAlignment="1">
      <alignment vertical="center" wrapText="1"/>
    </xf>
    <xf numFmtId="179" fontId="16" fillId="3" borderId="24" xfId="15" applyNumberFormat="1" applyFont="1" applyFill="1" applyBorder="1" applyAlignment="1">
      <alignment horizontal="center" vertical="center"/>
    </xf>
    <xf numFmtId="0" fontId="16" fillId="3" borderId="24" xfId="15" applyFont="1" applyFill="1" applyBorder="1" applyAlignment="1">
      <alignment horizontal="center" vertical="center"/>
    </xf>
    <xf numFmtId="3" fontId="16" fillId="0" borderId="24" xfId="15" applyNumberFormat="1" applyFont="1" applyBorder="1" applyAlignment="1">
      <alignment horizontal="center" vertical="center"/>
    </xf>
    <xf numFmtId="0" fontId="16" fillId="0" borderId="0" xfId="15" applyFont="1" applyAlignment="1">
      <alignment vertical="center" wrapText="1"/>
    </xf>
    <xf numFmtId="180" fontId="16" fillId="4" borderId="16" xfId="15" applyNumberFormat="1" applyFont="1" applyFill="1" applyBorder="1" applyAlignment="1">
      <alignment horizontal="right" vertical="center"/>
    </xf>
    <xf numFmtId="178" fontId="19" fillId="0" borderId="16" xfId="15" applyNumberFormat="1" applyFont="1" applyBorder="1" applyAlignment="1">
      <alignment horizontal="right" vertical="center"/>
    </xf>
    <xf numFmtId="40" fontId="16" fillId="3" borderId="20" xfId="16" applyNumberFormat="1" applyFont="1" applyFill="1" applyBorder="1" applyAlignment="1">
      <alignment horizontal="right" vertical="center"/>
    </xf>
    <xf numFmtId="0" fontId="16" fillId="0" borderId="34" xfId="15" applyFont="1" applyBorder="1" applyAlignment="1">
      <alignment horizontal="center" vertical="center"/>
    </xf>
    <xf numFmtId="0" fontId="16" fillId="3" borderId="35" xfId="15" applyFont="1" applyFill="1" applyBorder="1" applyAlignment="1">
      <alignment vertical="center"/>
    </xf>
    <xf numFmtId="0" fontId="20" fillId="0" borderId="35" xfId="15" applyFont="1" applyBorder="1" applyAlignment="1">
      <alignment vertical="center"/>
    </xf>
    <xf numFmtId="0" fontId="16" fillId="0" borderId="35" xfId="15" applyFont="1" applyBorder="1" applyAlignment="1">
      <alignment vertical="center"/>
    </xf>
    <xf numFmtId="0" fontId="16" fillId="0" borderId="32" xfId="15" applyFont="1" applyBorder="1" applyAlignment="1">
      <alignment vertical="center"/>
    </xf>
    <xf numFmtId="0" fontId="16" fillId="0" borderId="22" xfId="15" applyFont="1" applyBorder="1" applyAlignment="1">
      <alignment horizontal="center" vertical="center"/>
    </xf>
    <xf numFmtId="0" fontId="16" fillId="0" borderId="22" xfId="15" applyFont="1" applyBorder="1" applyAlignment="1">
      <alignment horizontal="center" vertical="center" shrinkToFit="1"/>
    </xf>
    <xf numFmtId="180" fontId="16" fillId="0" borderId="22" xfId="15" applyNumberFormat="1" applyFont="1" applyBorder="1" applyAlignment="1">
      <alignment horizontal="center" vertical="center"/>
    </xf>
    <xf numFmtId="180" fontId="16" fillId="0" borderId="23" xfId="15" applyNumberFormat="1" applyFont="1" applyBorder="1" applyAlignment="1">
      <alignment horizontal="center" vertical="center" wrapText="1"/>
    </xf>
    <xf numFmtId="180" fontId="19" fillId="0" borderId="23" xfId="15" applyNumberFormat="1" applyFont="1" applyBorder="1" applyAlignment="1">
      <alignment horizontal="left" vertical="center"/>
    </xf>
    <xf numFmtId="0" fontId="16" fillId="0" borderId="21" xfId="15" applyFont="1" applyBorder="1" applyAlignment="1">
      <alignment vertical="center" wrapText="1"/>
    </xf>
    <xf numFmtId="0" fontId="13" fillId="0" borderId="10" xfId="15" applyFont="1" applyBorder="1" applyAlignment="1">
      <alignment vertical="center" wrapText="1"/>
    </xf>
    <xf numFmtId="0" fontId="30" fillId="3" borderId="35" xfId="15" applyFont="1" applyFill="1" applyBorder="1" applyAlignment="1">
      <alignment vertical="center" wrapText="1"/>
    </xf>
    <xf numFmtId="0" fontId="28" fillId="3" borderId="35" xfId="15" applyFont="1" applyFill="1" applyBorder="1" applyAlignment="1">
      <alignment vertical="center" shrinkToFit="1"/>
    </xf>
    <xf numFmtId="0" fontId="13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2" xfId="15" applyFont="1" applyBorder="1" applyAlignment="1">
      <alignment vertical="center"/>
    </xf>
    <xf numFmtId="0" fontId="13" fillId="0" borderId="2" xfId="15" applyFont="1" applyBorder="1" applyAlignment="1">
      <alignment vertical="center"/>
    </xf>
    <xf numFmtId="0" fontId="16" fillId="0" borderId="8" xfId="15" applyFont="1" applyBorder="1" applyAlignment="1">
      <alignment horizontal="center" vertical="center"/>
    </xf>
    <xf numFmtId="0" fontId="16" fillId="0" borderId="9" xfId="15" applyFont="1" applyBorder="1" applyAlignment="1">
      <alignment horizontal="center" vertical="center"/>
    </xf>
    <xf numFmtId="0" fontId="16" fillId="0" borderId="11" xfId="15" applyFont="1" applyBorder="1" applyAlignment="1">
      <alignment horizontal="center" vertical="center"/>
    </xf>
    <xf numFmtId="178" fontId="16" fillId="4" borderId="20" xfId="15" applyNumberFormat="1" applyFont="1" applyFill="1" applyBorder="1" applyAlignment="1">
      <alignment horizontal="center" vertical="center"/>
    </xf>
    <xf numFmtId="0" fontId="16" fillId="0" borderId="20" xfId="15" applyFont="1" applyBorder="1" applyAlignment="1">
      <alignment horizontal="center" vertical="center"/>
    </xf>
    <xf numFmtId="0" fontId="16" fillId="3" borderId="20" xfId="15" applyFont="1" applyFill="1" applyBorder="1" applyAlignment="1">
      <alignment horizontal="left" vertical="center"/>
    </xf>
    <xf numFmtId="0" fontId="21" fillId="0" borderId="15" xfId="15" applyFont="1" applyBorder="1" applyAlignment="1">
      <alignment horizontal="center" vertical="center"/>
    </xf>
    <xf numFmtId="0" fontId="17" fillId="0" borderId="15" xfId="15" applyFont="1" applyBorder="1" applyAlignment="1">
      <alignment horizontal="center" vertical="center"/>
    </xf>
    <xf numFmtId="0" fontId="24" fillId="0" borderId="3" xfId="15" applyFont="1" applyBorder="1" applyAlignment="1">
      <alignment horizontal="center" vertical="center"/>
    </xf>
    <xf numFmtId="0" fontId="22" fillId="0" borderId="15" xfId="15" applyFont="1" applyBorder="1" applyAlignment="1">
      <alignment horizontal="center" vertical="center"/>
    </xf>
    <xf numFmtId="0" fontId="22" fillId="0" borderId="5" xfId="15" applyFont="1" applyBorder="1" applyAlignment="1">
      <alignment horizontal="center" vertical="center"/>
    </xf>
    <xf numFmtId="0" fontId="22" fillId="0" borderId="6" xfId="15" applyFont="1" applyBorder="1" applyAlignment="1">
      <alignment horizontal="center" vertical="center"/>
    </xf>
    <xf numFmtId="0" fontId="22" fillId="0" borderId="0" xfId="15" applyFont="1" applyAlignment="1">
      <alignment horizontal="center" vertical="center"/>
    </xf>
    <xf numFmtId="0" fontId="22" fillId="0" borderId="21" xfId="15" applyFont="1" applyBorder="1" applyAlignment="1">
      <alignment horizontal="center" vertical="center"/>
    </xf>
    <xf numFmtId="0" fontId="16" fillId="0" borderId="17" xfId="15" quotePrefix="1" applyFont="1" applyBorder="1" applyAlignment="1">
      <alignment horizontal="center" vertical="center"/>
    </xf>
    <xf numFmtId="0" fontId="16" fillId="0" borderId="24" xfId="15" quotePrefix="1" applyFont="1" applyBorder="1" applyAlignment="1">
      <alignment horizontal="center" vertical="center"/>
    </xf>
    <xf numFmtId="0" fontId="16" fillId="0" borderId="17" xfId="15" applyFont="1" applyBorder="1" applyAlignment="1">
      <alignment horizontal="center" vertical="center"/>
    </xf>
    <xf numFmtId="0" fontId="16" fillId="0" borderId="24" xfId="15" applyFont="1" applyBorder="1" applyAlignment="1">
      <alignment horizontal="center" vertical="center"/>
    </xf>
    <xf numFmtId="3" fontId="16" fillId="0" borderId="17" xfId="15" applyNumberFormat="1" applyFont="1" applyBorder="1" applyAlignment="1">
      <alignment horizontal="center" vertical="center"/>
    </xf>
    <xf numFmtId="3" fontId="16" fillId="0" borderId="20" xfId="15" applyNumberFormat="1" applyFont="1" applyBorder="1" applyAlignment="1">
      <alignment horizontal="center" vertical="center"/>
    </xf>
    <xf numFmtId="3" fontId="16" fillId="0" borderId="24" xfId="15" applyNumberFormat="1" applyFont="1" applyBorder="1" applyAlignment="1">
      <alignment horizontal="center" vertical="center"/>
    </xf>
    <xf numFmtId="3" fontId="16" fillId="3" borderId="17" xfId="15" applyNumberFormat="1" applyFont="1" applyFill="1" applyBorder="1" applyAlignment="1">
      <alignment horizontal="right" vertical="center"/>
    </xf>
    <xf numFmtId="0" fontId="16" fillId="3" borderId="24" xfId="15" applyFont="1" applyFill="1" applyBorder="1" applyAlignment="1">
      <alignment horizontal="right" vertical="center"/>
    </xf>
    <xf numFmtId="0" fontId="16" fillId="0" borderId="17" xfId="15" applyFont="1" applyBorder="1" applyAlignment="1">
      <alignment horizontal="right" vertical="center"/>
    </xf>
    <xf numFmtId="0" fontId="16" fillId="0" borderId="24" xfId="15" applyFont="1" applyBorder="1" applyAlignment="1">
      <alignment horizontal="right" vertical="center"/>
    </xf>
    <xf numFmtId="3" fontId="16" fillId="4" borderId="19" xfId="15" applyNumberFormat="1" applyFont="1" applyFill="1" applyBorder="1" applyAlignment="1">
      <alignment horizontal="right" vertical="center"/>
    </xf>
    <xf numFmtId="3" fontId="16" fillId="4" borderId="30" xfId="15" applyNumberFormat="1" applyFont="1" applyFill="1" applyBorder="1" applyAlignment="1">
      <alignment horizontal="right" vertical="center"/>
    </xf>
    <xf numFmtId="3" fontId="16" fillId="3" borderId="24" xfId="15" applyNumberFormat="1" applyFont="1" applyFill="1" applyBorder="1" applyAlignment="1">
      <alignment horizontal="right" vertical="center"/>
    </xf>
    <xf numFmtId="38" fontId="16" fillId="3" borderId="17" xfId="15" applyNumberFormat="1" applyFont="1" applyFill="1" applyBorder="1" applyAlignment="1">
      <alignment horizontal="right" vertical="center"/>
    </xf>
    <xf numFmtId="3" fontId="16" fillId="0" borderId="17" xfId="15" applyNumberFormat="1" applyFont="1" applyBorder="1" applyAlignment="1">
      <alignment horizontal="right" vertical="center"/>
    </xf>
    <xf numFmtId="3" fontId="16" fillId="0" borderId="20" xfId="15" applyNumberFormat="1" applyFont="1" applyBorder="1" applyAlignment="1">
      <alignment horizontal="right" vertical="center"/>
    </xf>
    <xf numFmtId="3" fontId="16" fillId="0" borderId="24" xfId="15" applyNumberFormat="1" applyFont="1" applyBorder="1" applyAlignment="1">
      <alignment horizontal="right" vertical="center"/>
    </xf>
    <xf numFmtId="180" fontId="16" fillId="2" borderId="17" xfId="15" applyNumberFormat="1" applyFont="1" applyFill="1" applyBorder="1" applyAlignment="1">
      <alignment horizontal="right" vertical="center"/>
    </xf>
    <xf numFmtId="180" fontId="16" fillId="2" borderId="20" xfId="15" applyNumberFormat="1" applyFont="1" applyFill="1" applyBorder="1" applyAlignment="1">
      <alignment horizontal="right" vertical="center"/>
    </xf>
    <xf numFmtId="180" fontId="16" fillId="2" borderId="24" xfId="15" applyNumberFormat="1" applyFont="1" applyFill="1" applyBorder="1" applyAlignment="1">
      <alignment horizontal="right" vertical="center"/>
    </xf>
    <xf numFmtId="3" fontId="16" fillId="2" borderId="17" xfId="15" applyNumberFormat="1" applyFont="1" applyFill="1" applyBorder="1" applyAlignment="1">
      <alignment horizontal="right" vertical="center"/>
    </xf>
    <xf numFmtId="3" fontId="16" fillId="2" borderId="20" xfId="15" applyNumberFormat="1" applyFont="1" applyFill="1" applyBorder="1" applyAlignment="1">
      <alignment horizontal="right" vertical="center"/>
    </xf>
    <xf numFmtId="3" fontId="16" fillId="2" borderId="24" xfId="15" applyNumberFormat="1" applyFont="1" applyFill="1" applyBorder="1" applyAlignment="1">
      <alignment horizontal="right" vertical="center"/>
    </xf>
    <xf numFmtId="0" fontId="16" fillId="3" borderId="17" xfId="15" applyFont="1" applyFill="1" applyBorder="1" applyAlignment="1">
      <alignment horizontal="right" vertical="center"/>
    </xf>
    <xf numFmtId="3" fontId="20" fillId="0" borderId="17" xfId="15" applyNumberFormat="1" applyFont="1" applyBorder="1" applyAlignment="1">
      <alignment horizontal="center" vertical="center" shrinkToFit="1"/>
    </xf>
    <xf numFmtId="3" fontId="20" fillId="0" borderId="20" xfId="15" applyNumberFormat="1" applyFont="1" applyBorder="1" applyAlignment="1">
      <alignment horizontal="center" vertical="center" shrinkToFit="1"/>
    </xf>
    <xf numFmtId="0" fontId="16" fillId="0" borderId="7" xfId="15" applyFont="1" applyBorder="1" applyAlignment="1">
      <alignment horizontal="center" vertical="center"/>
    </xf>
    <xf numFmtId="0" fontId="16" fillId="0" borderId="4" xfId="15" applyFont="1" applyBorder="1" applyAlignment="1">
      <alignment horizontal="center" vertical="center"/>
    </xf>
    <xf numFmtId="0" fontId="29" fillId="4" borderId="4" xfId="15" quotePrefix="1" applyFont="1" applyFill="1" applyBorder="1" applyAlignment="1">
      <alignment horizontal="left" vertical="center"/>
    </xf>
    <xf numFmtId="0" fontId="17" fillId="4" borderId="4" xfId="15" applyFont="1" applyFill="1" applyBorder="1" applyAlignment="1">
      <alignment horizontal="left" vertical="center"/>
    </xf>
    <xf numFmtId="0" fontId="17" fillId="4" borderId="10" xfId="15" applyFont="1" applyFill="1" applyBorder="1" applyAlignment="1">
      <alignment horizontal="left" vertical="center"/>
    </xf>
    <xf numFmtId="0" fontId="16" fillId="0" borderId="31" xfId="15" applyFont="1" applyBorder="1" applyAlignment="1">
      <alignment horizontal="center" vertical="center"/>
    </xf>
    <xf numFmtId="0" fontId="16" fillId="0" borderId="28" xfId="15" applyFont="1" applyBorder="1" applyAlignment="1">
      <alignment horizontal="center" vertical="center"/>
    </xf>
    <xf numFmtId="0" fontId="16" fillId="0" borderId="17" xfId="15" applyFont="1" applyBorder="1" applyAlignment="1">
      <alignment horizontal="center" vertical="center" shrinkToFit="1"/>
    </xf>
    <xf numFmtId="0" fontId="16" fillId="0" borderId="24" xfId="15" applyFont="1" applyBorder="1" applyAlignment="1">
      <alignment horizontal="center" vertical="center" shrinkToFit="1"/>
    </xf>
    <xf numFmtId="4" fontId="16" fillId="4" borderId="17" xfId="15" applyNumberFormat="1" applyFont="1" applyFill="1" applyBorder="1" applyAlignment="1">
      <alignment horizontal="right" vertical="center"/>
    </xf>
    <xf numFmtId="4" fontId="16" fillId="4" borderId="20" xfId="15" applyNumberFormat="1" applyFont="1" applyFill="1" applyBorder="1" applyAlignment="1">
      <alignment horizontal="right" vertical="center"/>
    </xf>
    <xf numFmtId="4" fontId="16" fillId="4" borderId="24" xfId="15" applyNumberFormat="1" applyFont="1" applyFill="1" applyBorder="1" applyAlignment="1">
      <alignment horizontal="right" vertical="center"/>
    </xf>
    <xf numFmtId="0" fontId="33" fillId="3" borderId="20" xfId="15" applyFont="1" applyFill="1" applyBorder="1" applyAlignment="1">
      <alignment horizontal="left" vertical="center"/>
    </xf>
  </cellXfs>
  <cellStyles count="17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" xfId="16" builtinId="6"/>
    <cellStyle name="桁区切り [0.00" xfId="12" xr:uid="{00000000-0005-0000-0000-00000B000000}"/>
    <cellStyle name="桁区切り 3" xfId="11" xr:uid="{00000000-0005-0000-0000-00000A000000}"/>
    <cellStyle name="標準" xfId="0" builtinId="0"/>
    <cellStyle name="標準 2" xfId="13" xr:uid="{00000000-0005-0000-0000-00000D000000}"/>
    <cellStyle name="標準 3" xfId="14" xr:uid="{00000000-0005-0000-0000-00000E000000}"/>
    <cellStyle name="標準_設計委託設計書（那覇高校屋体）" xfId="15" xr:uid="{00000000-0005-0000-0000-00000F000000}"/>
    <cellStyle name="未定義" xfId="10" xr:uid="{00000000-0005-0000-0000-000009000000}"/>
  </cellStyles>
  <dxfs count="0"/>
  <tableStyles count="0" defaultTableStyle="TableStyleMedium9" defaultPivotStyle="PivotStyleLight16"/>
  <colors>
    <mruColors>
      <color rgb="FFCCFFFF"/>
      <color rgb="FFCCFFCC"/>
      <color rgb="FFFFFF99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R192"/>
  <sheetViews>
    <sheetView tabSelected="1" workbookViewId="0">
      <selection activeCell="B41" sqref="B41"/>
    </sheetView>
  </sheetViews>
  <sheetFormatPr defaultColWidth="9" defaultRowHeight="20.25" customHeight="1" x14ac:dyDescent="0.15"/>
  <cols>
    <col min="1" max="1" width="3.125" style="2" customWidth="1"/>
    <col min="2" max="2" width="19" style="2" customWidth="1"/>
    <col min="3" max="3" width="6.5" style="2" customWidth="1"/>
    <col min="4" max="4" width="2.25" style="2" customWidth="1"/>
    <col min="5" max="5" width="8.375" style="2" customWidth="1"/>
    <col min="6" max="6" width="2.625" style="2" customWidth="1"/>
    <col min="7" max="7" width="2.125" style="2" customWidth="1"/>
    <col min="8" max="8" width="9.875" style="2" customWidth="1"/>
    <col min="9" max="9" width="2.625" style="2" customWidth="1"/>
    <col min="10" max="10" width="5.625" style="2" customWidth="1"/>
    <col min="11" max="11" width="2.625" style="2" customWidth="1"/>
    <col min="12" max="12" width="12.125" style="2" customWidth="1"/>
    <col min="13" max="13" width="14.5" style="2" customWidth="1"/>
    <col min="14" max="16384" width="9" style="2"/>
  </cols>
  <sheetData>
    <row r="1" spans="1:18" ht="20.25" customHeight="1" x14ac:dyDescent="0.15">
      <c r="A1" s="78" t="s">
        <v>10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8" ht="20.25" customHeight="1" x14ac:dyDescent="0.1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O2" s="65"/>
      <c r="P2" s="1"/>
      <c r="Q2" s="1"/>
      <c r="R2" s="1"/>
    </row>
    <row r="3" spans="1:18" ht="20.25" customHeight="1" x14ac:dyDescent="0.15">
      <c r="A3" s="111" t="s">
        <v>12</v>
      </c>
      <c r="B3" s="112"/>
      <c r="C3" s="113" t="s">
        <v>41</v>
      </c>
      <c r="D3" s="114"/>
      <c r="E3" s="114"/>
      <c r="F3" s="114"/>
      <c r="G3" s="114"/>
      <c r="H3" s="114"/>
      <c r="I3" s="114"/>
      <c r="J3" s="114"/>
      <c r="K3" s="114"/>
      <c r="L3" s="114"/>
      <c r="M3" s="115"/>
      <c r="O3" s="65"/>
      <c r="P3" s="1"/>
      <c r="R3" s="1"/>
    </row>
    <row r="4" spans="1:18" ht="20.25" customHeight="1" x14ac:dyDescent="0.15">
      <c r="A4" s="17" t="s">
        <v>0</v>
      </c>
      <c r="B4" s="22" t="s">
        <v>18</v>
      </c>
      <c r="C4" s="116" t="s">
        <v>27</v>
      </c>
      <c r="D4" s="117"/>
      <c r="E4" s="22" t="s">
        <v>13</v>
      </c>
      <c r="F4" s="116" t="s">
        <v>7</v>
      </c>
      <c r="G4" s="117"/>
      <c r="H4" s="116" t="s">
        <v>14</v>
      </c>
      <c r="I4" s="71"/>
      <c r="J4" s="117"/>
      <c r="K4" s="116" t="s">
        <v>15</v>
      </c>
      <c r="L4" s="117"/>
      <c r="M4" s="51" t="s">
        <v>16</v>
      </c>
      <c r="O4" s="66"/>
      <c r="P4" s="1"/>
      <c r="R4" s="1"/>
    </row>
    <row r="5" spans="1:18" ht="20.25" customHeight="1" x14ac:dyDescent="0.15">
      <c r="A5" s="18" t="s">
        <v>26</v>
      </c>
      <c r="B5" s="6" t="s">
        <v>19</v>
      </c>
      <c r="C5" s="86"/>
      <c r="D5" s="87"/>
      <c r="E5" s="37">
        <f>L38</f>
        <v>434</v>
      </c>
      <c r="F5" s="118" t="s">
        <v>31</v>
      </c>
      <c r="G5" s="119"/>
      <c r="H5" s="120"/>
      <c r="I5" s="121"/>
      <c r="J5" s="122"/>
      <c r="K5" s="91"/>
      <c r="L5" s="97"/>
      <c r="M5" s="63" t="s">
        <v>42</v>
      </c>
      <c r="O5" s="67"/>
      <c r="P5" s="1"/>
      <c r="R5" s="1"/>
    </row>
    <row r="6" spans="1:18" ht="20.25" customHeight="1" x14ac:dyDescent="0.15">
      <c r="A6" s="19">
        <v>2</v>
      </c>
      <c r="B6" s="6" t="s">
        <v>20</v>
      </c>
      <c r="C6" s="84"/>
      <c r="D6" s="85"/>
      <c r="E6" s="9">
        <v>1</v>
      </c>
      <c r="F6" s="86" t="s">
        <v>8</v>
      </c>
      <c r="G6" s="87"/>
      <c r="H6" s="109" t="s">
        <v>11</v>
      </c>
      <c r="I6" s="110"/>
      <c r="J6" s="44">
        <v>1.1000000000000001</v>
      </c>
      <c r="K6" s="91"/>
      <c r="L6" s="97"/>
      <c r="M6" s="52" t="str">
        <f>"B=A×"&amp;TEXT(J6,"0.0")</f>
        <v>B=A×1.1</v>
      </c>
      <c r="R6" s="1"/>
    </row>
    <row r="7" spans="1:18" ht="20.25" customHeight="1" x14ac:dyDescent="0.15">
      <c r="A7" s="19">
        <v>3</v>
      </c>
      <c r="B7" s="6" t="s">
        <v>17</v>
      </c>
      <c r="C7" s="84"/>
      <c r="D7" s="85"/>
      <c r="E7" s="9">
        <v>1</v>
      </c>
      <c r="F7" s="86" t="s">
        <v>21</v>
      </c>
      <c r="G7" s="87"/>
      <c r="H7" s="109" t="s">
        <v>9</v>
      </c>
      <c r="I7" s="110"/>
      <c r="J7" s="45">
        <v>0.15</v>
      </c>
      <c r="K7" s="91"/>
      <c r="L7" s="97"/>
      <c r="M7" s="52" t="str">
        <f>"C=(A+B)×"&amp;J7</f>
        <v>C=(A+B)×0.15</v>
      </c>
    </row>
    <row r="8" spans="1:18" ht="20.25" customHeight="1" x14ac:dyDescent="0.15">
      <c r="A8" s="19"/>
      <c r="B8" s="6" t="s">
        <v>22</v>
      </c>
      <c r="C8" s="84"/>
      <c r="D8" s="85"/>
      <c r="E8" s="9"/>
      <c r="F8" s="86"/>
      <c r="G8" s="87"/>
      <c r="H8" s="88"/>
      <c r="I8" s="89"/>
      <c r="J8" s="90"/>
      <c r="K8" s="91"/>
      <c r="L8" s="97"/>
      <c r="M8" s="53"/>
    </row>
    <row r="9" spans="1:18" ht="20.25" customHeight="1" x14ac:dyDescent="0.15">
      <c r="A9" s="19"/>
      <c r="B9" s="23" t="s">
        <v>1</v>
      </c>
      <c r="C9" s="84"/>
      <c r="D9" s="85"/>
      <c r="E9" s="9"/>
      <c r="F9" s="86"/>
      <c r="G9" s="87"/>
      <c r="H9" s="88"/>
      <c r="I9" s="89"/>
      <c r="J9" s="90"/>
      <c r="K9" s="93"/>
      <c r="L9" s="94"/>
      <c r="M9" s="54"/>
    </row>
    <row r="10" spans="1:18" ht="20.25" customHeight="1" x14ac:dyDescent="0.15">
      <c r="A10" s="19">
        <v>4</v>
      </c>
      <c r="B10" s="6" t="s">
        <v>23</v>
      </c>
      <c r="C10" s="84"/>
      <c r="D10" s="85"/>
      <c r="E10" s="9"/>
      <c r="F10" s="86"/>
      <c r="G10" s="87"/>
      <c r="H10" s="88"/>
      <c r="I10" s="89"/>
      <c r="J10" s="90"/>
      <c r="K10" s="98"/>
      <c r="L10" s="92"/>
      <c r="M10" s="52" t="str">
        <f>+IF(K10=0,"","別紙のとおり")</f>
        <v/>
      </c>
    </row>
    <row r="11" spans="1:18" ht="20.25" customHeight="1" x14ac:dyDescent="0.15">
      <c r="A11" s="19"/>
      <c r="B11" s="6"/>
      <c r="C11" s="84"/>
      <c r="D11" s="85"/>
      <c r="E11" s="9"/>
      <c r="F11" s="86"/>
      <c r="G11" s="87"/>
      <c r="H11" s="88"/>
      <c r="I11" s="89"/>
      <c r="J11" s="90"/>
      <c r="K11" s="99"/>
      <c r="L11" s="101"/>
      <c r="M11" s="54"/>
    </row>
    <row r="12" spans="1:18" ht="20.25" customHeight="1" x14ac:dyDescent="0.15">
      <c r="A12" s="19"/>
      <c r="B12" s="24" t="s">
        <v>25</v>
      </c>
      <c r="C12" s="84"/>
      <c r="D12" s="85"/>
      <c r="E12" s="9"/>
      <c r="F12" s="86"/>
      <c r="G12" s="87"/>
      <c r="H12" s="88"/>
      <c r="I12" s="89"/>
      <c r="J12" s="90"/>
      <c r="K12" s="91"/>
      <c r="L12" s="97"/>
      <c r="M12" s="54"/>
    </row>
    <row r="13" spans="1:18" ht="20.25" customHeight="1" x14ac:dyDescent="0.15">
      <c r="A13" s="19"/>
      <c r="B13" s="24" t="s">
        <v>6</v>
      </c>
      <c r="C13" s="102">
        <v>1</v>
      </c>
      <c r="D13" s="103"/>
      <c r="E13" s="104"/>
      <c r="F13" s="86" t="s">
        <v>5</v>
      </c>
      <c r="G13" s="87"/>
      <c r="H13" s="105">
        <v>1</v>
      </c>
      <c r="I13" s="106"/>
      <c r="J13" s="107"/>
      <c r="K13" s="108">
        <f>+C13/H13</f>
        <v>1</v>
      </c>
      <c r="L13" s="92"/>
      <c r="M13" s="64" t="s">
        <v>43</v>
      </c>
    </row>
    <row r="14" spans="1:18" ht="20.25" customHeight="1" x14ac:dyDescent="0.15">
      <c r="A14" s="19"/>
      <c r="B14" s="23" t="s">
        <v>32</v>
      </c>
      <c r="C14" s="84"/>
      <c r="D14" s="85"/>
      <c r="E14" s="9"/>
      <c r="F14" s="86"/>
      <c r="G14" s="87"/>
      <c r="H14" s="88"/>
      <c r="I14" s="89"/>
      <c r="J14" s="90"/>
      <c r="K14" s="91"/>
      <c r="L14" s="97"/>
      <c r="M14" s="54"/>
    </row>
    <row r="15" spans="1:18" ht="20.25" customHeight="1" x14ac:dyDescent="0.15">
      <c r="A15" s="19"/>
      <c r="B15" s="23"/>
      <c r="C15" s="84"/>
      <c r="D15" s="85"/>
      <c r="E15" s="9"/>
      <c r="F15" s="86"/>
      <c r="G15" s="87"/>
      <c r="H15" s="99" t="s">
        <v>28</v>
      </c>
      <c r="I15" s="100"/>
      <c r="J15" s="101"/>
      <c r="K15" s="91"/>
      <c r="L15" s="92"/>
      <c r="M15" s="54"/>
    </row>
    <row r="16" spans="1:18" ht="20.25" customHeight="1" x14ac:dyDescent="0.15">
      <c r="A16" s="19"/>
      <c r="B16" s="23"/>
      <c r="C16" s="84"/>
      <c r="D16" s="85"/>
      <c r="E16" s="9"/>
      <c r="F16" s="86"/>
      <c r="G16" s="87"/>
      <c r="H16" s="88"/>
      <c r="I16" s="89"/>
      <c r="J16" s="90"/>
      <c r="K16" s="86"/>
      <c r="L16" s="87"/>
      <c r="M16" s="54"/>
    </row>
    <row r="17" spans="1:13" ht="20.25" customHeight="1" x14ac:dyDescent="0.15">
      <c r="A17" s="19" t="s">
        <v>3</v>
      </c>
      <c r="B17" s="23" t="s">
        <v>4</v>
      </c>
      <c r="C17" s="84"/>
      <c r="D17" s="85"/>
      <c r="E17" s="9"/>
      <c r="F17" s="86"/>
      <c r="G17" s="87"/>
      <c r="H17" s="88"/>
      <c r="I17" s="89"/>
      <c r="J17" s="90"/>
      <c r="K17" s="98"/>
      <c r="L17" s="92"/>
      <c r="M17" s="52" t="str">
        <f>+IF(K17=0,"","別紙のとおり")</f>
        <v/>
      </c>
    </row>
    <row r="18" spans="1:13" ht="20.25" customHeight="1" x14ac:dyDescent="0.15">
      <c r="A18" s="19"/>
      <c r="B18" s="23"/>
      <c r="C18" s="84"/>
      <c r="D18" s="85"/>
      <c r="E18" s="9"/>
      <c r="F18" s="86"/>
      <c r="G18" s="87"/>
      <c r="H18" s="88"/>
      <c r="I18" s="89"/>
      <c r="J18" s="90"/>
      <c r="K18" s="86"/>
      <c r="L18" s="87"/>
      <c r="M18" s="54"/>
    </row>
    <row r="19" spans="1:13" ht="20.25" customHeight="1" x14ac:dyDescent="0.15">
      <c r="A19" s="19"/>
      <c r="B19" s="23"/>
      <c r="C19" s="84"/>
      <c r="D19" s="85"/>
      <c r="E19" s="9"/>
      <c r="F19" s="86"/>
      <c r="G19" s="87"/>
      <c r="H19" s="88"/>
      <c r="I19" s="89"/>
      <c r="J19" s="90"/>
      <c r="K19" s="86"/>
      <c r="L19" s="87"/>
      <c r="M19" s="54"/>
    </row>
    <row r="20" spans="1:13" ht="20.25" customHeight="1" x14ac:dyDescent="0.15">
      <c r="A20" s="19"/>
      <c r="B20" s="6" t="s">
        <v>33</v>
      </c>
      <c r="C20" s="84"/>
      <c r="D20" s="85"/>
      <c r="E20" s="9"/>
      <c r="F20" s="86"/>
      <c r="G20" s="87"/>
      <c r="H20" s="88"/>
      <c r="I20" s="89"/>
      <c r="J20" s="90"/>
      <c r="K20" s="98"/>
      <c r="L20" s="92"/>
      <c r="M20" s="54"/>
    </row>
    <row r="21" spans="1:13" ht="20.25" customHeight="1" x14ac:dyDescent="0.15">
      <c r="A21" s="19"/>
      <c r="B21" s="23"/>
      <c r="C21" s="84"/>
      <c r="D21" s="85"/>
      <c r="E21" s="9"/>
      <c r="F21" s="86"/>
      <c r="G21" s="87"/>
      <c r="H21" s="88"/>
      <c r="I21" s="89"/>
      <c r="J21" s="90"/>
      <c r="K21" s="86"/>
      <c r="L21" s="87"/>
      <c r="M21" s="54"/>
    </row>
    <row r="22" spans="1:13" ht="20.25" customHeight="1" x14ac:dyDescent="0.15">
      <c r="A22" s="19"/>
      <c r="B22" s="23"/>
      <c r="C22" s="84"/>
      <c r="D22" s="85"/>
      <c r="E22" s="9"/>
      <c r="F22" s="86"/>
      <c r="G22" s="87"/>
      <c r="H22" s="88"/>
      <c r="I22" s="89"/>
      <c r="J22" s="90"/>
      <c r="K22" s="86"/>
      <c r="L22" s="87"/>
      <c r="M22" s="54"/>
    </row>
    <row r="23" spans="1:13" ht="20.25" customHeight="1" x14ac:dyDescent="0.15">
      <c r="A23" s="19"/>
      <c r="B23" s="23"/>
      <c r="C23" s="27"/>
      <c r="D23" s="33"/>
      <c r="E23" s="9"/>
      <c r="F23" s="5"/>
      <c r="G23" s="16"/>
      <c r="H23" s="41"/>
      <c r="I23" s="31"/>
      <c r="J23" s="46"/>
      <c r="K23" s="5"/>
      <c r="L23" s="16"/>
      <c r="M23" s="54"/>
    </row>
    <row r="24" spans="1:13" ht="20.25" customHeight="1" x14ac:dyDescent="0.15">
      <c r="A24" s="19"/>
      <c r="B24" s="23"/>
      <c r="C24" s="84"/>
      <c r="D24" s="85"/>
      <c r="E24" s="9"/>
      <c r="F24" s="86"/>
      <c r="G24" s="87"/>
      <c r="H24" s="88"/>
      <c r="I24" s="89"/>
      <c r="J24" s="90"/>
      <c r="K24" s="86"/>
      <c r="L24" s="87"/>
      <c r="M24" s="54"/>
    </row>
    <row r="25" spans="1:13" ht="20.25" customHeight="1" x14ac:dyDescent="0.15">
      <c r="A25" s="19"/>
      <c r="B25" s="23" t="s">
        <v>1</v>
      </c>
      <c r="C25" s="84"/>
      <c r="D25" s="85"/>
      <c r="E25" s="9"/>
      <c r="F25" s="86"/>
      <c r="G25" s="87"/>
      <c r="H25" s="88"/>
      <c r="I25" s="89"/>
      <c r="J25" s="90"/>
      <c r="K25" s="93"/>
      <c r="L25" s="94"/>
      <c r="M25" s="54"/>
    </row>
    <row r="26" spans="1:13" ht="20.25" customHeight="1" x14ac:dyDescent="0.15">
      <c r="A26" s="19"/>
      <c r="B26" s="6" t="s">
        <v>34</v>
      </c>
      <c r="C26" s="84"/>
      <c r="D26" s="85"/>
      <c r="E26" s="9"/>
      <c r="F26" s="86"/>
      <c r="G26" s="87"/>
      <c r="H26" s="88"/>
      <c r="I26" s="89"/>
      <c r="J26" s="90"/>
      <c r="K26" s="91"/>
      <c r="L26" s="97"/>
      <c r="M26" s="54"/>
    </row>
    <row r="27" spans="1:13" ht="20.25" customHeight="1" x14ac:dyDescent="0.15">
      <c r="A27" s="19"/>
      <c r="B27" s="23" t="s">
        <v>1</v>
      </c>
      <c r="C27" s="84"/>
      <c r="D27" s="85"/>
      <c r="E27" s="9"/>
      <c r="F27" s="86"/>
      <c r="G27" s="87"/>
      <c r="H27" s="88"/>
      <c r="I27" s="89"/>
      <c r="J27" s="90"/>
      <c r="K27" s="93"/>
      <c r="L27" s="94"/>
      <c r="M27" s="54"/>
    </row>
    <row r="28" spans="1:13" ht="20.25" customHeight="1" x14ac:dyDescent="0.15">
      <c r="A28" s="19"/>
      <c r="B28" s="6" t="s">
        <v>30</v>
      </c>
      <c r="C28" s="84"/>
      <c r="D28" s="85"/>
      <c r="E28" s="9"/>
      <c r="F28" s="86"/>
      <c r="G28" s="87"/>
      <c r="H28" s="88"/>
      <c r="I28" s="89"/>
      <c r="J28" s="90"/>
      <c r="K28" s="91"/>
      <c r="L28" s="92"/>
      <c r="M28" s="52" t="str">
        <f>+IF(K28=0,"","別紙のとおり")</f>
        <v/>
      </c>
    </row>
    <row r="29" spans="1:13" ht="20.25" customHeight="1" x14ac:dyDescent="0.15">
      <c r="A29" s="19"/>
      <c r="B29" s="23" t="s">
        <v>1</v>
      </c>
      <c r="C29" s="84"/>
      <c r="D29" s="85"/>
      <c r="E29" s="9"/>
      <c r="F29" s="86"/>
      <c r="G29" s="87"/>
      <c r="H29" s="88"/>
      <c r="I29" s="89"/>
      <c r="J29" s="90"/>
      <c r="K29" s="93"/>
      <c r="L29" s="94"/>
      <c r="M29" s="54"/>
    </row>
    <row r="30" spans="1:13" ht="20.25" customHeight="1" x14ac:dyDescent="0.15">
      <c r="A30" s="20"/>
      <c r="B30" s="25" t="s">
        <v>35</v>
      </c>
      <c r="C30" s="28"/>
      <c r="D30" s="34"/>
      <c r="E30" s="38"/>
      <c r="F30" s="86"/>
      <c r="G30" s="87"/>
      <c r="H30" s="88"/>
      <c r="I30" s="89"/>
      <c r="J30" s="90"/>
      <c r="K30" s="95"/>
      <c r="L30" s="96"/>
      <c r="M30" s="55"/>
    </row>
    <row r="31" spans="1:13" ht="20.25" customHeight="1" x14ac:dyDescent="0.15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</row>
    <row r="32" spans="1:13" ht="20.25" customHeight="1" x14ac:dyDescent="0.15">
      <c r="A32" s="70" t="s">
        <v>36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3" ht="20.25" customHeight="1" x14ac:dyDescent="0.15">
      <c r="A33" s="3"/>
      <c r="B33" s="4"/>
      <c r="C33" s="8"/>
      <c r="D33" s="8"/>
      <c r="E33" s="8"/>
      <c r="F33" s="8"/>
      <c r="G33" s="8"/>
      <c r="H33" s="8"/>
      <c r="I33" s="8"/>
      <c r="J33" s="8"/>
      <c r="K33" s="8"/>
      <c r="L33" s="4"/>
      <c r="M33" s="56"/>
    </row>
    <row r="34" spans="1:13" ht="20.25" customHeight="1" x14ac:dyDescent="0.15">
      <c r="A34" s="3">
        <v>1</v>
      </c>
      <c r="B34" s="26" t="s">
        <v>24</v>
      </c>
      <c r="C34" s="29" t="s">
        <v>39</v>
      </c>
      <c r="D34" s="73"/>
      <c r="E34" s="73"/>
      <c r="F34" s="73"/>
      <c r="G34" s="36"/>
      <c r="H34" s="36"/>
      <c r="I34" s="36"/>
      <c r="J34" s="36"/>
      <c r="K34" s="36"/>
      <c r="L34" s="48">
        <v>434</v>
      </c>
      <c r="M34" s="57"/>
    </row>
    <row r="35" spans="1:13" ht="20.25" customHeight="1" x14ac:dyDescent="0.15">
      <c r="A35" s="3"/>
      <c r="B35" s="26"/>
      <c r="C35" s="30"/>
      <c r="D35" s="73"/>
      <c r="E35" s="73"/>
      <c r="F35" s="73"/>
      <c r="G35" s="36"/>
      <c r="H35" s="36"/>
      <c r="I35" s="36"/>
      <c r="J35" s="36"/>
      <c r="K35" s="36"/>
      <c r="L35" s="48"/>
      <c r="M35" s="57"/>
    </row>
    <row r="36" spans="1:13" ht="20.25" customHeight="1" x14ac:dyDescent="0.15">
      <c r="A36" s="3"/>
      <c r="B36" s="26"/>
      <c r="C36" s="30"/>
      <c r="D36" s="73"/>
      <c r="E36" s="73"/>
      <c r="F36" s="73"/>
      <c r="G36" s="36"/>
      <c r="H36" s="36"/>
      <c r="I36" s="36"/>
      <c r="J36" s="36"/>
      <c r="K36" s="36"/>
      <c r="L36" s="48"/>
      <c r="M36" s="57"/>
    </row>
    <row r="37" spans="1:13" ht="20.25" customHeight="1" x14ac:dyDescent="0.15">
      <c r="A37" s="3"/>
      <c r="B37" s="26"/>
      <c r="C37" s="15"/>
      <c r="D37" s="35"/>
      <c r="E37" s="35"/>
      <c r="F37" s="35"/>
      <c r="G37" s="36"/>
      <c r="H37" s="36"/>
      <c r="I37" s="36"/>
      <c r="J37" s="36"/>
      <c r="K37" s="36"/>
      <c r="L37" s="48"/>
      <c r="M37" s="57"/>
    </row>
    <row r="38" spans="1:13" ht="20.25" customHeight="1" x14ac:dyDescent="0.15">
      <c r="A38" s="3"/>
      <c r="B38" s="26"/>
      <c r="C38" s="30"/>
      <c r="D38" s="35"/>
      <c r="E38" s="35"/>
      <c r="F38" s="35"/>
      <c r="G38" s="36"/>
      <c r="H38" s="36"/>
      <c r="I38" s="74" t="s">
        <v>29</v>
      </c>
      <c r="J38" s="74"/>
      <c r="K38" s="74"/>
      <c r="L38" s="48">
        <f>SUM(L34:L37)</f>
        <v>434</v>
      </c>
      <c r="M38" s="57" t="s">
        <v>2</v>
      </c>
    </row>
    <row r="39" spans="1:13" ht="20.25" customHeight="1" x14ac:dyDescent="0.15">
      <c r="A39" s="3"/>
      <c r="B39" s="26"/>
      <c r="C39" s="30"/>
      <c r="D39" s="35"/>
      <c r="E39" s="35"/>
      <c r="F39" s="35"/>
      <c r="G39" s="36"/>
      <c r="H39" s="36"/>
      <c r="I39" s="7"/>
      <c r="J39" s="7"/>
      <c r="K39" s="7"/>
      <c r="L39" s="49"/>
      <c r="M39" s="57"/>
    </row>
    <row r="40" spans="1:13" ht="20.25" customHeight="1" x14ac:dyDescent="0.15">
      <c r="A40" s="21">
        <v>2</v>
      </c>
      <c r="B40" s="123" t="s">
        <v>44</v>
      </c>
      <c r="C40" s="75"/>
      <c r="D40" s="75"/>
      <c r="E40" s="75"/>
      <c r="F40" s="75"/>
      <c r="G40" s="75"/>
      <c r="H40" s="75"/>
      <c r="I40" s="36"/>
      <c r="J40" s="36"/>
      <c r="K40" s="36"/>
      <c r="L40" s="50"/>
      <c r="M40" s="58" t="s">
        <v>37</v>
      </c>
    </row>
    <row r="41" spans="1:13" ht="20.25" customHeight="1" x14ac:dyDescent="0.15">
      <c r="A41" s="14"/>
      <c r="B41" s="8"/>
      <c r="C41" s="31"/>
      <c r="D41" s="36"/>
      <c r="E41" s="36"/>
      <c r="F41" s="36"/>
      <c r="G41" s="39"/>
      <c r="H41" s="39"/>
      <c r="I41" s="36"/>
      <c r="J41" s="36"/>
      <c r="K41" s="36"/>
      <c r="L41" s="50"/>
      <c r="M41" s="59" t="s">
        <v>38</v>
      </c>
    </row>
    <row r="42" spans="1:13" ht="20.25" hidden="1" customHeight="1" x14ac:dyDescent="0.15">
      <c r="A42" s="14"/>
      <c r="B42" s="8"/>
      <c r="C42" s="32"/>
      <c r="D42" s="36"/>
      <c r="E42" s="36"/>
      <c r="F42" s="36"/>
      <c r="G42" s="40"/>
      <c r="H42" s="40"/>
      <c r="I42" s="36"/>
      <c r="J42" s="36"/>
      <c r="K42" s="36"/>
      <c r="L42" s="7"/>
      <c r="M42" s="60"/>
    </row>
    <row r="43" spans="1:13" ht="20.25" hidden="1" customHeight="1" x14ac:dyDescent="0.15">
      <c r="A43" s="11"/>
      <c r="H43" s="13"/>
      <c r="I43" s="42"/>
      <c r="J43" s="42"/>
      <c r="K43" s="47"/>
      <c r="L43" s="47"/>
      <c r="M43" s="61"/>
    </row>
    <row r="44" spans="1:13" ht="20.25" hidden="1" customHeight="1" x14ac:dyDescent="0.15">
      <c r="A44" s="12"/>
      <c r="B44" s="10"/>
      <c r="C44" s="10"/>
      <c r="D44" s="10"/>
      <c r="E44" s="10"/>
      <c r="F44" s="10"/>
      <c r="G44" s="10"/>
      <c r="H44" s="10"/>
      <c r="I44" s="43"/>
      <c r="J44" s="43"/>
      <c r="K44" s="43"/>
      <c r="L44" s="43"/>
      <c r="M44" s="62"/>
    </row>
    <row r="45" spans="1:13" ht="20.25" customHeight="1" x14ac:dyDescent="0.15">
      <c r="A45" s="76" t="s">
        <v>40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9" s="2" customFormat="1" ht="20.25" customHeight="1" x14ac:dyDescent="0.15"/>
    <row r="50" s="2" customFormat="1" ht="20.25" customHeight="1" x14ac:dyDescent="0.15"/>
    <row r="51" s="2" customFormat="1" ht="20.25" customHeight="1" x14ac:dyDescent="0.15"/>
    <row r="52" s="2" customFormat="1" ht="20.25" customHeight="1" x14ac:dyDescent="0.15"/>
    <row r="53" s="2" customFormat="1" ht="20.25" customHeight="1" x14ac:dyDescent="0.15"/>
    <row r="54" s="2" customFormat="1" ht="20.25" customHeight="1" x14ac:dyDescent="0.15"/>
    <row r="55" s="2" customFormat="1" ht="20.25" customHeight="1" x14ac:dyDescent="0.15"/>
    <row r="56" s="2" customFormat="1" ht="20.25" customHeight="1" x14ac:dyDescent="0.15"/>
    <row r="57" s="2" customFormat="1" ht="20.25" customHeight="1" x14ac:dyDescent="0.15"/>
    <row r="58" s="2" customFormat="1" ht="20.25" customHeight="1" x14ac:dyDescent="0.15"/>
    <row r="59" s="2" customFormat="1" ht="20.25" customHeight="1" x14ac:dyDescent="0.15"/>
    <row r="60" s="2" customFormat="1" ht="20.25" customHeight="1" x14ac:dyDescent="0.15"/>
    <row r="61" s="2" customFormat="1" ht="20.25" customHeight="1" x14ac:dyDescent="0.15"/>
    <row r="62" s="2" customFormat="1" ht="20.25" customHeight="1" x14ac:dyDescent="0.15"/>
    <row r="63" s="2" customFormat="1" ht="20.25" customHeight="1" x14ac:dyDescent="0.15"/>
    <row r="64" s="2" customFormat="1" ht="20.25" customHeight="1" x14ac:dyDescent="0.15"/>
    <row r="65" s="2" customFormat="1" ht="20.25" customHeight="1" x14ac:dyDescent="0.15"/>
    <row r="66" s="2" customFormat="1" ht="20.25" customHeight="1" x14ac:dyDescent="0.15"/>
    <row r="67" s="2" customFormat="1" ht="20.25" customHeight="1" x14ac:dyDescent="0.15"/>
    <row r="68" s="2" customFormat="1" ht="20.25" customHeight="1" x14ac:dyDescent="0.15"/>
    <row r="69" s="2" customFormat="1" ht="20.25" customHeight="1" x14ac:dyDescent="0.15"/>
    <row r="70" s="2" customFormat="1" ht="20.25" customHeight="1" x14ac:dyDescent="0.15"/>
    <row r="71" s="2" customFormat="1" ht="20.25" customHeight="1" x14ac:dyDescent="0.15"/>
    <row r="72" s="2" customFormat="1" ht="20.25" customHeight="1" x14ac:dyDescent="0.15"/>
    <row r="73" s="2" customFormat="1" ht="20.25" customHeight="1" x14ac:dyDescent="0.15"/>
    <row r="74" s="2" customFormat="1" ht="20.25" customHeight="1" x14ac:dyDescent="0.15"/>
    <row r="75" s="2" customFormat="1" ht="20.25" customHeight="1" x14ac:dyDescent="0.15"/>
    <row r="76" s="2" customFormat="1" ht="20.25" customHeight="1" x14ac:dyDescent="0.15"/>
    <row r="77" s="2" customFormat="1" ht="20.25" customHeight="1" x14ac:dyDescent="0.15"/>
    <row r="78" s="2" customFormat="1" ht="20.25" customHeight="1" x14ac:dyDescent="0.15"/>
    <row r="79" s="2" customFormat="1" ht="20.25" customHeight="1" x14ac:dyDescent="0.15"/>
    <row r="80" s="2" customFormat="1" ht="20.25" customHeight="1" x14ac:dyDescent="0.15"/>
    <row r="81" s="2" customFormat="1" ht="20.25" customHeight="1" x14ac:dyDescent="0.15"/>
    <row r="82" s="2" customFormat="1" ht="20.25" customHeight="1" x14ac:dyDescent="0.15"/>
    <row r="83" s="2" customFormat="1" ht="20.25" customHeight="1" x14ac:dyDescent="0.15"/>
    <row r="84" s="2" customFormat="1" ht="20.25" customHeight="1" x14ac:dyDescent="0.15"/>
    <row r="85" s="2" customFormat="1" ht="20.25" customHeight="1" x14ac:dyDescent="0.15"/>
    <row r="86" s="2" customFormat="1" ht="20.25" customHeight="1" x14ac:dyDescent="0.15"/>
    <row r="87" s="2" customFormat="1" ht="20.25" customHeight="1" x14ac:dyDescent="0.15"/>
    <row r="88" s="2" customFormat="1" ht="20.25" customHeight="1" x14ac:dyDescent="0.15"/>
    <row r="89" s="2" customFormat="1" ht="20.25" customHeight="1" x14ac:dyDescent="0.15"/>
    <row r="90" s="2" customFormat="1" ht="20.25" customHeight="1" x14ac:dyDescent="0.15"/>
    <row r="91" s="2" customFormat="1" ht="20.25" customHeight="1" x14ac:dyDescent="0.15"/>
    <row r="92" s="2" customFormat="1" ht="20.25" customHeight="1" x14ac:dyDescent="0.15"/>
    <row r="93" s="2" customFormat="1" ht="20.25" customHeight="1" x14ac:dyDescent="0.15"/>
    <row r="94" s="2" customFormat="1" ht="20.25" customHeight="1" x14ac:dyDescent="0.15"/>
    <row r="95" s="2" customFormat="1" ht="20.25" customHeight="1" x14ac:dyDescent="0.15"/>
    <row r="96" s="2" customFormat="1" ht="20.25" customHeight="1" x14ac:dyDescent="0.15"/>
    <row r="97" s="2" customFormat="1" ht="20.25" customHeight="1" x14ac:dyDescent="0.15"/>
    <row r="98" s="2" customFormat="1" ht="20.25" customHeight="1" x14ac:dyDescent="0.15"/>
    <row r="99" s="2" customFormat="1" ht="20.25" customHeight="1" x14ac:dyDescent="0.15"/>
    <row r="100" s="2" customFormat="1" ht="20.25" customHeight="1" x14ac:dyDescent="0.15"/>
    <row r="101" s="2" customFormat="1" ht="20.25" customHeight="1" x14ac:dyDescent="0.15"/>
    <row r="102" s="2" customFormat="1" ht="20.25" customHeight="1" x14ac:dyDescent="0.15"/>
    <row r="103" s="2" customFormat="1" ht="20.25" customHeight="1" x14ac:dyDescent="0.15"/>
    <row r="104" s="2" customFormat="1" ht="20.25" customHeight="1" x14ac:dyDescent="0.15"/>
    <row r="105" s="2" customFormat="1" ht="20.25" customHeight="1" x14ac:dyDescent="0.15"/>
    <row r="106" s="2" customFormat="1" ht="20.25" customHeight="1" x14ac:dyDescent="0.15"/>
    <row r="107" s="2" customFormat="1" ht="20.25" customHeight="1" x14ac:dyDescent="0.15"/>
    <row r="108" s="2" customFormat="1" ht="20.25" customHeight="1" x14ac:dyDescent="0.15"/>
    <row r="109" s="2" customFormat="1" ht="20.25" customHeight="1" x14ac:dyDescent="0.15"/>
    <row r="110" s="2" customFormat="1" ht="20.25" customHeight="1" x14ac:dyDescent="0.15"/>
    <row r="111" s="2" customFormat="1" ht="20.25" customHeight="1" x14ac:dyDescent="0.15"/>
    <row r="112" s="2" customFormat="1" ht="20.25" customHeight="1" x14ac:dyDescent="0.15"/>
    <row r="113" s="2" customFormat="1" ht="20.25" customHeight="1" x14ac:dyDescent="0.15"/>
    <row r="114" s="2" customFormat="1" ht="20.25" customHeight="1" x14ac:dyDescent="0.15"/>
    <row r="115" s="2" customFormat="1" ht="20.25" customHeight="1" x14ac:dyDescent="0.15"/>
    <row r="116" s="2" customFormat="1" ht="20.25" customHeight="1" x14ac:dyDescent="0.15"/>
    <row r="117" s="2" customFormat="1" ht="20.25" customHeight="1" x14ac:dyDescent="0.15"/>
    <row r="118" s="2" customFormat="1" ht="20.25" customHeight="1" x14ac:dyDescent="0.15"/>
    <row r="119" s="2" customFormat="1" ht="20.25" customHeight="1" x14ac:dyDescent="0.15"/>
    <row r="120" s="2" customFormat="1" ht="20.25" customHeight="1" x14ac:dyDescent="0.15"/>
    <row r="121" s="2" customFormat="1" ht="20.25" customHeight="1" x14ac:dyDescent="0.15"/>
    <row r="122" s="2" customFormat="1" ht="20.25" customHeight="1" x14ac:dyDescent="0.15"/>
    <row r="123" s="2" customFormat="1" ht="20.25" customHeight="1" x14ac:dyDescent="0.15"/>
    <row r="124" s="2" customFormat="1" ht="20.25" customHeight="1" x14ac:dyDescent="0.15"/>
    <row r="125" s="2" customFormat="1" ht="20.25" customHeight="1" x14ac:dyDescent="0.15"/>
    <row r="126" s="2" customFormat="1" ht="20.25" customHeight="1" x14ac:dyDescent="0.15"/>
    <row r="127" s="2" customFormat="1" ht="20.25" customHeight="1" x14ac:dyDescent="0.15"/>
    <row r="128" s="2" customFormat="1" ht="20.25" customHeight="1" x14ac:dyDescent="0.15"/>
    <row r="129" s="2" customFormat="1" ht="20.25" customHeight="1" x14ac:dyDescent="0.15"/>
    <row r="130" s="2" customFormat="1" ht="20.25" customHeight="1" x14ac:dyDescent="0.15"/>
    <row r="131" s="2" customFormat="1" ht="20.25" customHeight="1" x14ac:dyDescent="0.15"/>
    <row r="132" s="2" customFormat="1" ht="20.25" customHeight="1" x14ac:dyDescent="0.15"/>
    <row r="133" s="2" customFormat="1" ht="20.25" customHeight="1" x14ac:dyDescent="0.15"/>
    <row r="134" s="2" customFormat="1" ht="20.25" customHeight="1" x14ac:dyDescent="0.15"/>
    <row r="135" s="2" customFormat="1" ht="20.25" customHeight="1" x14ac:dyDescent="0.15"/>
    <row r="136" s="2" customFormat="1" ht="20.25" customHeight="1" x14ac:dyDescent="0.15"/>
    <row r="137" s="2" customFormat="1" ht="20.25" customHeight="1" x14ac:dyDescent="0.15"/>
    <row r="138" s="2" customFormat="1" ht="20.25" customHeight="1" x14ac:dyDescent="0.15"/>
    <row r="139" s="2" customFormat="1" ht="20.25" customHeight="1" x14ac:dyDescent="0.15"/>
    <row r="140" s="2" customFormat="1" ht="20.25" customHeight="1" x14ac:dyDescent="0.15"/>
    <row r="141" s="2" customFormat="1" ht="20.25" customHeight="1" x14ac:dyDescent="0.15"/>
    <row r="142" s="2" customFormat="1" ht="20.25" customHeight="1" x14ac:dyDescent="0.15"/>
    <row r="143" s="2" customFormat="1" ht="20.25" customHeight="1" x14ac:dyDescent="0.15"/>
    <row r="144" s="2" customFormat="1" ht="20.25" customHeight="1" x14ac:dyDescent="0.15"/>
    <row r="145" s="2" customFormat="1" ht="20.25" customHeight="1" x14ac:dyDescent="0.15"/>
    <row r="146" s="2" customFormat="1" ht="20.25" customHeight="1" x14ac:dyDescent="0.15"/>
    <row r="147" s="2" customFormat="1" ht="20.25" customHeight="1" x14ac:dyDescent="0.15"/>
    <row r="148" s="2" customFormat="1" ht="20.25" customHeight="1" x14ac:dyDescent="0.15"/>
    <row r="149" s="2" customFormat="1" ht="20.25" customHeight="1" x14ac:dyDescent="0.15"/>
    <row r="150" s="2" customFormat="1" ht="20.25" customHeight="1" x14ac:dyDescent="0.15"/>
    <row r="151" s="2" customFormat="1" ht="20.25" customHeight="1" x14ac:dyDescent="0.15"/>
    <row r="152" s="2" customFormat="1" ht="20.25" customHeight="1" x14ac:dyDescent="0.15"/>
    <row r="153" s="2" customFormat="1" ht="20.25" customHeight="1" x14ac:dyDescent="0.15"/>
    <row r="154" s="2" customFormat="1" ht="20.25" customHeight="1" x14ac:dyDescent="0.15"/>
    <row r="155" s="2" customFormat="1" ht="20.25" customHeight="1" x14ac:dyDescent="0.15"/>
    <row r="156" s="2" customFormat="1" ht="20.25" customHeight="1" x14ac:dyDescent="0.15"/>
    <row r="157" s="2" customFormat="1" ht="20.25" customHeight="1" x14ac:dyDescent="0.15"/>
    <row r="158" s="2" customFormat="1" ht="20.25" customHeight="1" x14ac:dyDescent="0.15"/>
    <row r="159" s="2" customFormat="1" ht="20.25" customHeight="1" x14ac:dyDescent="0.15"/>
    <row r="160" s="2" customFormat="1" ht="20.25" customHeight="1" x14ac:dyDescent="0.15"/>
    <row r="161" s="2" customFormat="1" ht="20.25" customHeight="1" x14ac:dyDescent="0.15"/>
    <row r="162" s="2" customFormat="1" ht="20.25" customHeight="1" x14ac:dyDescent="0.15"/>
    <row r="163" s="2" customFormat="1" ht="20.25" customHeight="1" x14ac:dyDescent="0.15"/>
    <row r="164" s="2" customFormat="1" ht="20.25" customHeight="1" x14ac:dyDescent="0.15"/>
    <row r="165" s="2" customFormat="1" ht="20.25" customHeight="1" x14ac:dyDescent="0.15"/>
    <row r="166" s="2" customFormat="1" ht="20.25" customHeight="1" x14ac:dyDescent="0.15"/>
    <row r="167" s="2" customFormat="1" ht="20.25" customHeight="1" x14ac:dyDescent="0.15"/>
    <row r="168" s="2" customFormat="1" ht="20.25" customHeight="1" x14ac:dyDescent="0.15"/>
    <row r="169" s="2" customFormat="1" ht="20.25" customHeight="1" x14ac:dyDescent="0.15"/>
    <row r="170" s="2" customFormat="1" ht="20.25" customHeight="1" x14ac:dyDescent="0.15"/>
    <row r="171" s="2" customFormat="1" ht="20.25" customHeight="1" x14ac:dyDescent="0.15"/>
    <row r="172" s="2" customFormat="1" ht="20.25" customHeight="1" x14ac:dyDescent="0.15"/>
    <row r="173" s="2" customFormat="1" ht="20.25" customHeight="1" x14ac:dyDescent="0.15"/>
    <row r="174" s="2" customFormat="1" ht="20.25" customHeight="1" x14ac:dyDescent="0.15"/>
    <row r="175" s="2" customFormat="1" ht="20.25" customHeight="1" x14ac:dyDescent="0.15"/>
    <row r="176" s="2" customFormat="1" ht="20.25" customHeight="1" x14ac:dyDescent="0.15"/>
    <row r="177" s="2" customFormat="1" ht="20.25" customHeight="1" x14ac:dyDescent="0.15"/>
    <row r="178" s="2" customFormat="1" ht="20.25" customHeight="1" x14ac:dyDescent="0.15"/>
    <row r="179" s="2" customFormat="1" ht="20.25" customHeight="1" x14ac:dyDescent="0.15"/>
    <row r="180" s="2" customFormat="1" ht="20.25" customHeight="1" x14ac:dyDescent="0.15"/>
    <row r="181" s="2" customFormat="1" ht="20.25" customHeight="1" x14ac:dyDescent="0.15"/>
    <row r="182" s="2" customFormat="1" ht="20.25" customHeight="1" x14ac:dyDescent="0.15"/>
    <row r="183" s="2" customFormat="1" ht="20.25" customHeight="1" x14ac:dyDescent="0.15"/>
    <row r="184" s="2" customFormat="1" ht="20.25" customHeight="1" x14ac:dyDescent="0.15"/>
    <row r="185" s="2" customFormat="1" ht="20.25" customHeight="1" x14ac:dyDescent="0.15"/>
    <row r="186" s="2" customFormat="1" ht="20.25" customHeight="1" x14ac:dyDescent="0.15"/>
    <row r="187" s="2" customFormat="1" ht="20.25" customHeight="1" x14ac:dyDescent="0.15"/>
    <row r="188" s="2" customFormat="1" ht="20.25" customHeight="1" x14ac:dyDescent="0.15"/>
    <row r="189" s="2" customFormat="1" ht="20.25" customHeight="1" x14ac:dyDescent="0.15"/>
    <row r="190" s="2" customFormat="1" ht="20.25" customHeight="1" x14ac:dyDescent="0.15"/>
    <row r="191" s="2" customFormat="1" ht="20.25" customHeight="1" x14ac:dyDescent="0.15"/>
    <row r="192" s="2" customFormat="1" ht="20.25" customHeight="1" x14ac:dyDescent="0.15"/>
  </sheetData>
  <mergeCells count="114">
    <mergeCell ref="A3:B3"/>
    <mergeCell ref="C3:M3"/>
    <mergeCell ref="C4:D4"/>
    <mergeCell ref="F4:G4"/>
    <mergeCell ref="H4:J4"/>
    <mergeCell ref="K4:L4"/>
    <mergeCell ref="C5:D5"/>
    <mergeCell ref="F5:G5"/>
    <mergeCell ref="H5:J5"/>
    <mergeCell ref="K5:L5"/>
    <mergeCell ref="C6:D6"/>
    <mergeCell ref="F6:G6"/>
    <mergeCell ref="H6:I6"/>
    <mergeCell ref="K6:L6"/>
    <mergeCell ref="C7:D7"/>
    <mergeCell ref="F7:G7"/>
    <mergeCell ref="H7:I7"/>
    <mergeCell ref="K7:L7"/>
    <mergeCell ref="C8:D8"/>
    <mergeCell ref="F8:G8"/>
    <mergeCell ref="H8:J8"/>
    <mergeCell ref="K8:L8"/>
    <mergeCell ref="C9:D9"/>
    <mergeCell ref="F9:G9"/>
    <mergeCell ref="H9:J9"/>
    <mergeCell ref="K9:L9"/>
    <mergeCell ref="C10:D10"/>
    <mergeCell ref="F10:G10"/>
    <mergeCell ref="H10:J10"/>
    <mergeCell ref="K10:L10"/>
    <mergeCell ref="C11:D11"/>
    <mergeCell ref="F11:G11"/>
    <mergeCell ref="H11:J11"/>
    <mergeCell ref="K11:L11"/>
    <mergeCell ref="C12:D12"/>
    <mergeCell ref="F12:G12"/>
    <mergeCell ref="H12:J12"/>
    <mergeCell ref="K12:L12"/>
    <mergeCell ref="C13:E13"/>
    <mergeCell ref="F13:G13"/>
    <mergeCell ref="H13:J13"/>
    <mergeCell ref="K13:L13"/>
    <mergeCell ref="C14:D14"/>
    <mergeCell ref="F14:G14"/>
    <mergeCell ref="H14:J14"/>
    <mergeCell ref="K14:L14"/>
    <mergeCell ref="C15:D15"/>
    <mergeCell ref="F15:G15"/>
    <mergeCell ref="H15:J15"/>
    <mergeCell ref="K15:L15"/>
    <mergeCell ref="C16:D16"/>
    <mergeCell ref="F16:G16"/>
    <mergeCell ref="H16:J16"/>
    <mergeCell ref="K16:L16"/>
    <mergeCell ref="C17:D17"/>
    <mergeCell ref="F17:G17"/>
    <mergeCell ref="H17:J17"/>
    <mergeCell ref="K17:L17"/>
    <mergeCell ref="C18:D18"/>
    <mergeCell ref="F18:G18"/>
    <mergeCell ref="H18:J18"/>
    <mergeCell ref="K18:L18"/>
    <mergeCell ref="C19:D19"/>
    <mergeCell ref="F19:G19"/>
    <mergeCell ref="H19:J19"/>
    <mergeCell ref="K19:L19"/>
    <mergeCell ref="C20:D20"/>
    <mergeCell ref="F20:G20"/>
    <mergeCell ref="H20:J20"/>
    <mergeCell ref="K20:L20"/>
    <mergeCell ref="C26:D26"/>
    <mergeCell ref="F26:G26"/>
    <mergeCell ref="H26:J26"/>
    <mergeCell ref="K26:L26"/>
    <mergeCell ref="C27:D27"/>
    <mergeCell ref="F27:G27"/>
    <mergeCell ref="H27:J27"/>
    <mergeCell ref="K27:L27"/>
    <mergeCell ref="C21:D21"/>
    <mergeCell ref="F21:G21"/>
    <mergeCell ref="H21:J21"/>
    <mergeCell ref="K21:L21"/>
    <mergeCell ref="C22:D22"/>
    <mergeCell ref="F22:G22"/>
    <mergeCell ref="H22:J22"/>
    <mergeCell ref="K22:L22"/>
    <mergeCell ref="C24:D24"/>
    <mergeCell ref="F24:G24"/>
    <mergeCell ref="H24:J24"/>
    <mergeCell ref="K24:L24"/>
    <mergeCell ref="A31:M31"/>
    <mergeCell ref="A32:M32"/>
    <mergeCell ref="D34:F34"/>
    <mergeCell ref="D35:F35"/>
    <mergeCell ref="D36:F36"/>
    <mergeCell ref="I38:K38"/>
    <mergeCell ref="B40:H40"/>
    <mergeCell ref="A45:M45"/>
    <mergeCell ref="A1:M2"/>
    <mergeCell ref="C28:D28"/>
    <mergeCell ref="F28:G28"/>
    <mergeCell ref="H28:J28"/>
    <mergeCell ref="K28:L28"/>
    <mergeCell ref="C29:D29"/>
    <mergeCell ref="F29:G29"/>
    <mergeCell ref="H29:J29"/>
    <mergeCell ref="K29:L29"/>
    <mergeCell ref="F30:G30"/>
    <mergeCell ref="H30:J30"/>
    <mergeCell ref="K30:L30"/>
    <mergeCell ref="C25:D25"/>
    <mergeCell ref="F25:G25"/>
    <mergeCell ref="H25:J25"/>
    <mergeCell ref="K25:L25"/>
  </mergeCells>
  <phoneticPr fontId="12"/>
  <pageMargins left="0.86614173228346458" right="0.39370078740157483" top="0.78740157480314965" bottom="0.47244094488188981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数量公開内訳書 </vt:lpstr>
      <vt:lpstr>'数量公開内訳書 '!Print_Area</vt:lpstr>
    </vt:vector>
  </TitlesOfParts>
  <Company>技術管理課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沖縄県土木建築部</dc:creator>
  <cp:lastModifiedBy>CL05-bk-i129</cp:lastModifiedBy>
  <cp:lastPrinted>2025-06-26T01:48:21Z</cp:lastPrinted>
  <dcterms:created xsi:type="dcterms:W3CDTF">2009-08-25T00:11:11Z</dcterms:created>
  <dcterms:modified xsi:type="dcterms:W3CDTF">2025-06-26T01:49:16Z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2025-06-17T02:23:10Z</vt:filetime>
  </property>
</Properties>
</file>