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-14415" yWindow="75" windowWidth="14430" windowHeight="15510"/>
  </bookViews>
  <sheets>
    <sheet name="入札内訳書" sheetId="8" r:id="rId1"/>
  </sheets>
  <externalReferences>
    <externalReference r:id="rId2"/>
  </externalReferences>
  <definedNames>
    <definedName name="注文_見積依頼">#REF!</definedName>
    <definedName name="名前_1">#REF!</definedName>
    <definedName name="名前_9">#REF!</definedName>
    <definedName name="名前">#REF!</definedName>
    <definedName name="名前_7">#REF!</definedName>
    <definedName name="名前_3">#REF!</definedName>
    <definedName name="名前_5">#REF!</definedName>
    <definedName name="明細書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<sst xmlns="http://schemas.openxmlformats.org/spreadsheetml/2006/main" xmlns:r="http://schemas.openxmlformats.org/officeDocument/2006/relationships" count="55" uniqueCount="55">
  <si>
    <t>予定使用電力量</t>
    <rPh sb="0" eb="4">
      <t>ヨテイシヨウ</t>
    </rPh>
    <rPh sb="4" eb="7">
      <t>デンリョクリョウ</t>
    </rPh>
    <phoneticPr fontId="13"/>
  </si>
  <si>
    <t>円</t>
    <rPh sb="0" eb="1">
      <t>エン</t>
    </rPh>
    <phoneticPr fontId="13"/>
  </si>
  <si>
    <r>
      <t>３．①基本料金合計額及び②電力量料金の各月ごとの計算額は</t>
    </r>
    <r>
      <rPr>
        <u/>
        <sz val="11"/>
        <color auto="1"/>
        <rFont val="ＭＳ Ｐ明朝"/>
      </rPr>
      <t>小数点以下切り捨て</t>
    </r>
    <r>
      <rPr>
        <sz val="11"/>
        <color auto="1"/>
        <rFont val="ＭＳ Ｐ明朝"/>
      </rPr>
      <t>とする。</t>
    </r>
    <rPh sb="3" eb="5">
      <t>キホン</t>
    </rPh>
    <rPh sb="5" eb="7">
      <t>リョウキン</t>
    </rPh>
    <rPh sb="7" eb="10">
      <t>ゴウケイガク</t>
    </rPh>
    <rPh sb="10" eb="11">
      <t>オヨ</t>
    </rPh>
    <rPh sb="13" eb="16">
      <t>デンリョクリョウ</t>
    </rPh>
    <rPh sb="16" eb="18">
      <t>リョウキン</t>
    </rPh>
    <rPh sb="19" eb="21">
      <t>カクツキ</t>
    </rPh>
    <rPh sb="24" eb="27">
      <t>ケイサンガク</t>
    </rPh>
    <rPh sb="28" eb="31">
      <t>ショウスウテン</t>
    </rPh>
    <rPh sb="31" eb="33">
      <t>イカ</t>
    </rPh>
    <rPh sb="33" eb="34">
      <t>キ</t>
    </rPh>
    <rPh sb="35" eb="36">
      <t>ス</t>
    </rPh>
    <phoneticPr fontId="13"/>
  </si>
  <si>
    <t>力率</t>
    <rPh sb="0" eb="2">
      <t>リキリツ</t>
    </rPh>
    <phoneticPr fontId="13"/>
  </si>
  <si>
    <t>ｋｗｈ</t>
  </si>
  <si>
    <t>①基本料金</t>
    <rPh sb="1" eb="3">
      <t>キホン</t>
    </rPh>
    <rPh sb="3" eb="5">
      <t>リョウキン</t>
    </rPh>
    <phoneticPr fontId="13"/>
  </si>
  <si>
    <t>令和　８年　５月</t>
    <rPh sb="0" eb="2">
      <t>レイワ</t>
    </rPh>
    <rPh sb="4" eb="5">
      <t>ネン</t>
    </rPh>
    <rPh sb="7" eb="8">
      <t>ガツ</t>
    </rPh>
    <phoneticPr fontId="13"/>
  </si>
  <si>
    <t>×</t>
  </si>
  <si>
    <t>（円／ｋＷ）</t>
    <rPh sb="1" eb="2">
      <t>エン</t>
    </rPh>
    <phoneticPr fontId="13"/>
  </si>
  <si>
    <t>調整</t>
    <rPh sb="0" eb="2">
      <t>チョウセイ</t>
    </rPh>
    <phoneticPr fontId="13"/>
  </si>
  <si>
    <t>入札者</t>
    <rPh sb="0" eb="3">
      <t>ニュウサツシャ</t>
    </rPh>
    <phoneticPr fontId="24"/>
  </si>
  <si>
    <t>印</t>
    <rPh sb="0" eb="1">
      <t>イン</t>
    </rPh>
    <phoneticPr fontId="24"/>
  </si>
  <si>
    <r>
      <t>４．入札書記入額は、計算後、</t>
    </r>
    <r>
      <rPr>
        <u/>
        <sz val="11"/>
        <color auto="1"/>
        <rFont val="ＭＳ Ｐ明朝"/>
      </rPr>
      <t>小数点以下を切り上げる</t>
    </r>
    <r>
      <rPr>
        <sz val="11"/>
        <color auto="1"/>
        <rFont val="ＭＳ Ｐ明朝"/>
      </rPr>
      <t>。</t>
    </r>
    <rPh sb="2" eb="5">
      <t>ニュウサツショ</t>
    </rPh>
    <rPh sb="5" eb="7">
      <t>キニュウ</t>
    </rPh>
    <rPh sb="7" eb="8">
      <t>ガク</t>
    </rPh>
    <rPh sb="10" eb="12">
      <t>ケイサン</t>
    </rPh>
    <rPh sb="12" eb="13">
      <t>ゴ</t>
    </rPh>
    <rPh sb="14" eb="17">
      <t>ショウスウテン</t>
    </rPh>
    <rPh sb="17" eb="19">
      <t>イカ</t>
    </rPh>
    <rPh sb="20" eb="21">
      <t>キ</t>
    </rPh>
    <rPh sb="22" eb="23">
      <t>ア</t>
    </rPh>
    <phoneticPr fontId="13"/>
  </si>
  <si>
    <t>基本料金単価</t>
    <rPh sb="0" eb="2">
      <t>キホン</t>
    </rPh>
    <rPh sb="2" eb="4">
      <t>リョウキン</t>
    </rPh>
    <rPh sb="4" eb="6">
      <t>タンカ</t>
    </rPh>
    <phoneticPr fontId="13"/>
  </si>
  <si>
    <t>年　　月</t>
    <rPh sb="0" eb="1">
      <t>ネン</t>
    </rPh>
    <rPh sb="3" eb="4">
      <t>ツキ</t>
    </rPh>
    <phoneticPr fontId="13"/>
  </si>
  <si>
    <t>電力量単価（円／ｋＷｈ）</t>
    <rPh sb="0" eb="2">
      <t>デンリョク</t>
    </rPh>
    <rPh sb="2" eb="3">
      <t>リョウ</t>
    </rPh>
    <rPh sb="3" eb="5">
      <t>タンカ</t>
    </rPh>
    <phoneticPr fontId="13"/>
  </si>
  <si>
    <t>令和　８年　１２月</t>
    <rPh sb="0" eb="2">
      <t>レイワ</t>
    </rPh>
    <rPh sb="4" eb="5">
      <t>ネン</t>
    </rPh>
    <rPh sb="8" eb="9">
      <t>ガツ</t>
    </rPh>
    <phoneticPr fontId="13"/>
  </si>
  <si>
    <t>契約電力</t>
    <rPh sb="0" eb="2">
      <t>ケイヤク</t>
    </rPh>
    <rPh sb="2" eb="4">
      <t>デンリョク</t>
    </rPh>
    <phoneticPr fontId="13"/>
  </si>
  <si>
    <t>合計</t>
    <rPh sb="0" eb="2">
      <t>ゴウケイ</t>
    </rPh>
    <phoneticPr fontId="13"/>
  </si>
  <si>
    <t>（ｋＷ）</t>
  </si>
  <si>
    <t>＝</t>
  </si>
  <si>
    <t>（小数点以下
第2位まで）</t>
    <rPh sb="1" eb="4">
      <t>ショウスウテン</t>
    </rPh>
    <rPh sb="4" eb="6">
      <t>イカ</t>
    </rPh>
    <rPh sb="7" eb="8">
      <t>ダイ</t>
    </rPh>
    <rPh sb="9" eb="10">
      <t>イ</t>
    </rPh>
    <phoneticPr fontId="13"/>
  </si>
  <si>
    <t>使用</t>
    <rPh sb="0" eb="2">
      <t>シヨウ</t>
    </rPh>
    <phoneticPr fontId="13"/>
  </si>
  <si>
    <t>５．入札金額算出の内容が把握出来るのであれば、独自様式で提出しても問題ない。</t>
    <rPh sb="2" eb="4">
      <t>ニュウサツ</t>
    </rPh>
    <rPh sb="4" eb="6">
      <t>キンガク</t>
    </rPh>
    <rPh sb="6" eb="8">
      <t>サンシュツ</t>
    </rPh>
    <rPh sb="9" eb="11">
      <t>ナイヨウ</t>
    </rPh>
    <rPh sb="12" eb="14">
      <t>ハアク</t>
    </rPh>
    <rPh sb="14" eb="16">
      <t>デキ</t>
    </rPh>
    <rPh sb="23" eb="25">
      <t>ドクジ</t>
    </rPh>
    <rPh sb="25" eb="27">
      <t>ヨウシキ</t>
    </rPh>
    <rPh sb="28" eb="30">
      <t>テイシュツ</t>
    </rPh>
    <rPh sb="33" eb="35">
      <t>モンダイ</t>
    </rPh>
    <phoneticPr fontId="13"/>
  </si>
  <si>
    <t>月数</t>
    <rPh sb="0" eb="2">
      <t>ツキスウ</t>
    </rPh>
    <phoneticPr fontId="13"/>
  </si>
  <si>
    <t>２．力率調整については、力率の想定値を100％としている。</t>
    <rPh sb="2" eb="4">
      <t>リキリツ</t>
    </rPh>
    <rPh sb="4" eb="6">
      <t>チョウセイ</t>
    </rPh>
    <rPh sb="12" eb="14">
      <t>リキリツ</t>
    </rPh>
    <rPh sb="15" eb="17">
      <t>ソウテイ</t>
    </rPh>
    <rPh sb="17" eb="18">
      <t>チ</t>
    </rPh>
    <phoneticPr fontId="13"/>
  </si>
  <si>
    <t>基　本　料　金</t>
    <rPh sb="0" eb="1">
      <t>モト</t>
    </rPh>
    <rPh sb="2" eb="3">
      <t>ホン</t>
    </rPh>
    <rPh sb="4" eb="5">
      <t>リョウ</t>
    </rPh>
    <rPh sb="6" eb="7">
      <t>キン</t>
    </rPh>
    <phoneticPr fontId="13"/>
  </si>
  <si>
    <t>電　力　量　料　金</t>
    <rPh sb="0" eb="1">
      <t>デン</t>
    </rPh>
    <rPh sb="2" eb="3">
      <t>チカラ</t>
    </rPh>
    <rPh sb="4" eb="5">
      <t>リョウ</t>
    </rPh>
    <rPh sb="6" eb="7">
      <t>リョウ</t>
    </rPh>
    <rPh sb="8" eb="9">
      <t>キン</t>
    </rPh>
    <phoneticPr fontId="13"/>
  </si>
  <si>
    <t>入　札　内　訳　書</t>
    <rPh sb="0" eb="1">
      <t>イ</t>
    </rPh>
    <rPh sb="2" eb="3">
      <t>サツ</t>
    </rPh>
    <rPh sb="4" eb="5">
      <t>ナイ</t>
    </rPh>
    <rPh sb="6" eb="7">
      <t>ワケ</t>
    </rPh>
    <rPh sb="8" eb="9">
      <t>ショ</t>
    </rPh>
    <phoneticPr fontId="13"/>
  </si>
  <si>
    <t>②電力量料金</t>
    <rPh sb="1" eb="4">
      <t>デンリョクリョウ</t>
    </rPh>
    <rPh sb="4" eb="6">
      <t>リョウキン</t>
    </rPh>
    <phoneticPr fontId="13"/>
  </si>
  <si>
    <t>（小数点以下第2位まで）</t>
    <rPh sb="1" eb="4">
      <t>ショウスウテン</t>
    </rPh>
    <rPh sb="4" eb="6">
      <t>イカ</t>
    </rPh>
    <rPh sb="6" eb="7">
      <t>ダイ</t>
    </rPh>
    <rPh sb="8" eb="9">
      <t>イ</t>
    </rPh>
    <phoneticPr fontId="13"/>
  </si>
  <si>
    <t>円（税込）（A）</t>
  </si>
  <si>
    <t>（ｋＷｈ）</t>
  </si>
  <si>
    <t>※入札書記入額と一致</t>
    <rPh sb="1" eb="3">
      <t>ニュウサツ</t>
    </rPh>
    <rPh sb="3" eb="4">
      <t>ショ</t>
    </rPh>
    <rPh sb="4" eb="6">
      <t>キニュウ</t>
    </rPh>
    <rPh sb="6" eb="7">
      <t>ガク</t>
    </rPh>
    <rPh sb="8" eb="10">
      <t>イッチ</t>
    </rPh>
    <phoneticPr fontId="13"/>
  </si>
  <si>
    <t>（注）各月別の使用電力量は予定値となっている。</t>
  </si>
  <si>
    <t>（留意事項）</t>
    <rPh sb="1" eb="3">
      <t>リュウイ</t>
    </rPh>
    <rPh sb="3" eb="5">
      <t>ジコウ</t>
    </rPh>
    <phoneticPr fontId="13"/>
  </si>
  <si>
    <t>令和　８年　７月</t>
    <rPh sb="0" eb="2">
      <t>レイワ</t>
    </rPh>
    <rPh sb="4" eb="5">
      <t>ネン</t>
    </rPh>
    <rPh sb="7" eb="8">
      <t>ガツ</t>
    </rPh>
    <phoneticPr fontId="13"/>
  </si>
  <si>
    <t>令和　９年　３月</t>
    <rPh sb="0" eb="2">
      <t>レイワ</t>
    </rPh>
    <rPh sb="4" eb="5">
      <t>ネン</t>
    </rPh>
    <rPh sb="7" eb="8">
      <t>ガツ</t>
    </rPh>
    <phoneticPr fontId="13"/>
  </si>
  <si>
    <t>１．基本料金単価及び電力量料金単価は、小数点以下第２位まで記入する。</t>
    <rPh sb="2" eb="4">
      <t>キホン</t>
    </rPh>
    <rPh sb="4" eb="6">
      <t>リョウキン</t>
    </rPh>
    <rPh sb="6" eb="8">
      <t>タンカ</t>
    </rPh>
    <rPh sb="8" eb="9">
      <t>オヨ</t>
    </rPh>
    <rPh sb="10" eb="13">
      <t>デンリョクリョウ</t>
    </rPh>
    <rPh sb="13" eb="15">
      <t>リョウキン</t>
    </rPh>
    <rPh sb="15" eb="17">
      <t>タンカ</t>
    </rPh>
    <rPh sb="19" eb="22">
      <t>ショウスウテン</t>
    </rPh>
    <rPh sb="22" eb="24">
      <t>イカ</t>
    </rPh>
    <rPh sb="24" eb="25">
      <t>ダイ</t>
    </rPh>
    <rPh sb="26" eb="27">
      <t>イ</t>
    </rPh>
    <rPh sb="29" eb="31">
      <t>キニュウ</t>
    </rPh>
    <phoneticPr fontId="13"/>
  </si>
  <si>
    <t>（Ａ）×100/110</t>
  </si>
  <si>
    <t>　（必ずしもこの様式で提出する必要はない。）</t>
    <rPh sb="2" eb="3">
      <t>カナラ</t>
    </rPh>
    <rPh sb="8" eb="10">
      <t>ヨウシキ</t>
    </rPh>
    <rPh sb="11" eb="13">
      <t>テイシュツ</t>
    </rPh>
    <rPh sb="15" eb="17">
      <t>ヒツヨウ</t>
    </rPh>
    <phoneticPr fontId="13"/>
  </si>
  <si>
    <t>令和　９年　１月</t>
    <rPh sb="0" eb="2">
      <t>レイワ</t>
    </rPh>
    <rPh sb="4" eb="5">
      <t>ネン</t>
    </rPh>
    <rPh sb="7" eb="8">
      <t>ガツ</t>
    </rPh>
    <phoneticPr fontId="13"/>
  </si>
  <si>
    <t>商号又は名称</t>
    <rPh sb="0" eb="2">
      <t>ショウゴウ</t>
    </rPh>
    <rPh sb="2" eb="3">
      <t>マタ</t>
    </rPh>
    <rPh sb="4" eb="6">
      <t>メイショウ</t>
    </rPh>
    <phoneticPr fontId="24"/>
  </si>
  <si>
    <t>住　　　　　　所</t>
    <rPh sb="0" eb="1">
      <t>ジュウ</t>
    </rPh>
    <rPh sb="7" eb="8">
      <t>ショ</t>
    </rPh>
    <phoneticPr fontId="24"/>
  </si>
  <si>
    <t>氏　　　　　　名</t>
    <rPh sb="0" eb="1">
      <t>シ</t>
    </rPh>
    <rPh sb="7" eb="8">
      <t>ナ</t>
    </rPh>
    <phoneticPr fontId="24"/>
  </si>
  <si>
    <t>令和　８年　６月</t>
    <rPh sb="0" eb="2">
      <t>レイワ</t>
    </rPh>
    <rPh sb="4" eb="5">
      <t>ネン</t>
    </rPh>
    <rPh sb="7" eb="8">
      <t>ガツ</t>
    </rPh>
    <phoneticPr fontId="13"/>
  </si>
  <si>
    <t>令和　８年　８月</t>
    <rPh sb="0" eb="2">
      <t>レイワ</t>
    </rPh>
    <rPh sb="4" eb="5">
      <t>ネン</t>
    </rPh>
    <rPh sb="7" eb="8">
      <t>ガツ</t>
    </rPh>
    <phoneticPr fontId="13"/>
  </si>
  <si>
    <t>合計（①＋②）　</t>
  </si>
  <si>
    <t>令和８年４月
～令和９年３月（常時用）</t>
    <rPh sb="0" eb="2">
      <t>レイワ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rPh sb="15" eb="17">
      <t>ジョウジ</t>
    </rPh>
    <rPh sb="17" eb="18">
      <t>ヨウ</t>
    </rPh>
    <phoneticPr fontId="13"/>
  </si>
  <si>
    <t>精和病院院長　殿</t>
    <rPh sb="0" eb="6">
      <t>セイワビョウインインチョウ</t>
    </rPh>
    <rPh sb="7" eb="8">
      <t>トノ</t>
    </rPh>
    <phoneticPr fontId="13"/>
  </si>
  <si>
    <t>令和　８年　４月</t>
    <rPh sb="0" eb="2">
      <t>レイワ</t>
    </rPh>
    <rPh sb="4" eb="5">
      <t>ネン</t>
    </rPh>
    <rPh sb="7" eb="8">
      <t>ガツ</t>
    </rPh>
    <phoneticPr fontId="13"/>
  </si>
  <si>
    <t>令和　８年　９月</t>
    <rPh sb="0" eb="2">
      <t>レイワ</t>
    </rPh>
    <rPh sb="4" eb="5">
      <t>ネン</t>
    </rPh>
    <rPh sb="7" eb="8">
      <t>ガツ</t>
    </rPh>
    <phoneticPr fontId="13"/>
  </si>
  <si>
    <t>令和　８年　１０月</t>
    <rPh sb="0" eb="2">
      <t>レイワ</t>
    </rPh>
    <rPh sb="4" eb="5">
      <t>ネン</t>
    </rPh>
    <rPh sb="8" eb="9">
      <t>ガツ</t>
    </rPh>
    <phoneticPr fontId="13"/>
  </si>
  <si>
    <t>令和　８年　１１月</t>
    <rPh sb="0" eb="2">
      <t>レイワ</t>
    </rPh>
    <rPh sb="4" eb="5">
      <t>ネン</t>
    </rPh>
    <rPh sb="8" eb="9">
      <t>ガツ</t>
    </rPh>
    <phoneticPr fontId="13"/>
  </si>
  <si>
    <t>令和　９年　２月</t>
    <rPh sb="0" eb="2">
      <t>レイワ</t>
    </rPh>
    <rPh sb="4" eb="5">
      <t>ネン</t>
    </rPh>
    <rPh sb="7" eb="8">
      <t>ガツ</t>
    </rPh>
    <phoneticPr fontId="1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</si>
</sst>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#,##0;\-#,##0;&quot;-&quot;"/>
    <numFmt numFmtId="179" formatCode="0_);\(0\)"/>
    <numFmt numFmtId="180" formatCode="#,##0.00&quot;￡&quot;_);\(#,##0.00&quot;￡&quot;\)"/>
    <numFmt numFmtId="181" formatCode="_-* #,##0.0_-;\-* #,##0.0_-;_-* &quot;-&quot;??_-;_-@_-"/>
    <numFmt numFmtId="182" formatCode="m&quot;月&quot;d&quot;日&quot;\ &quot;(AAA)&quot;"/>
    <numFmt numFmtId="183" formatCode="#,##0.000;[Red]\-#,##0.000"/>
    <numFmt numFmtId="184" formatCode="#,###&quot;円&quot;"/>
    <numFmt numFmtId="185" formatCode="#,###&quot;月&quot;"/>
  </numFmts>
  <fonts count="25">
    <font>
      <sz val="11"/>
      <color theme="1"/>
      <name val="游ゴシック"/>
      <family val="3"/>
      <scheme val="minor"/>
    </font>
    <font>
      <sz val="10"/>
      <color auto="1"/>
      <name val="Arial"/>
      <family val="2"/>
    </font>
    <font>
      <sz val="10"/>
      <color indexed="8"/>
      <name val="Arial"/>
      <family val="2"/>
    </font>
    <font>
      <sz val="9"/>
      <color auto="1"/>
      <name val="Helv"/>
      <family val="2"/>
    </font>
    <font>
      <sz val="11"/>
      <color auto="1"/>
      <name val="ＭＳ Ｐゴシック"/>
      <family val="3"/>
    </font>
    <font>
      <sz val="9"/>
      <color auto="1"/>
      <name val="Times New Roman"/>
      <family val="1"/>
    </font>
    <font>
      <sz val="8"/>
      <color auto="1"/>
      <name val="Arial"/>
      <family val="2"/>
    </font>
    <font>
      <b/>
      <sz val="12"/>
      <color auto="1"/>
      <name val="Arial"/>
      <family val="2"/>
    </font>
    <font>
      <sz val="8"/>
      <color indexed="16"/>
      <name val="Century Schoolbook"/>
      <family val="1"/>
    </font>
    <font>
      <b/>
      <i/>
      <sz val="10"/>
      <color auto="1"/>
      <name val="Times New Roman"/>
      <family val="1"/>
    </font>
    <font>
      <b/>
      <sz val="9"/>
      <color auto="1"/>
      <name val="Times New Roman"/>
      <family val="1"/>
    </font>
    <font>
      <sz val="14"/>
      <color auto="1"/>
      <name val="ＭＳ 明朝"/>
      <family val="1"/>
    </font>
    <font>
      <sz val="11"/>
      <color auto="1"/>
      <name val="明朝"/>
      <family val="1"/>
    </font>
    <font>
      <sz val="6"/>
      <color auto="1"/>
      <name val="游ゴシック"/>
      <family val="3"/>
    </font>
    <font>
      <sz val="12"/>
      <color theme="1"/>
      <name val="ＭＳ Ｐ明朝"/>
      <family val="1"/>
    </font>
    <font>
      <sz val="12"/>
      <color auto="1"/>
      <name val="ＭＳ Ｐ明朝"/>
      <family val="1"/>
    </font>
    <font>
      <sz val="16"/>
      <color theme="1"/>
      <name val="ＭＳ Ｐ明朝"/>
      <family val="1"/>
    </font>
    <font>
      <sz val="10"/>
      <color theme="1"/>
      <name val="ＭＳ Ｐ明朝"/>
      <family val="1"/>
    </font>
    <font>
      <sz val="8"/>
      <color theme="1"/>
      <name val="ＭＳ Ｐ明朝"/>
      <family val="1"/>
    </font>
    <font>
      <sz val="11"/>
      <color theme="1"/>
      <name val="ＭＳ Ｐ明朝"/>
      <family val="1"/>
    </font>
    <font>
      <sz val="11"/>
      <color auto="1"/>
      <name val="ＭＳ Ｐ明朝"/>
      <family val="1"/>
    </font>
    <font>
      <sz val="11"/>
      <color theme="1"/>
      <name val="游ゴシック"/>
      <family val="3"/>
      <scheme val="minor"/>
    </font>
    <font>
      <sz val="10"/>
      <color auto="1"/>
      <name val="ＭＳ Ｐ明朝"/>
      <family val="1"/>
    </font>
    <font>
      <b/>
      <sz val="12"/>
      <color theme="1"/>
      <name val="ＭＳ Ｐ明朝"/>
      <family val="1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0" fontId="1" fillId="0" borderId="0"/>
    <xf numFmtId="178" fontId="2" fillId="0" borderId="0" applyFill="0" applyBorder="0" applyAlignment="0">
      <alignment vertical="center"/>
    </xf>
    <xf numFmtId="179" fontId="3" fillId="0" borderId="0" applyFill="0" applyBorder="0" applyAlignment="0">
      <alignment vertical="center"/>
    </xf>
    <xf numFmtId="180" fontId="4" fillId="0" borderId="0" applyFill="0" applyBorder="0" applyAlignment="0">
      <alignment vertical="center"/>
    </xf>
    <xf numFmtId="0" fontId="1" fillId="0" borderId="0" applyFill="0" applyBorder="0" applyAlignment="0">
      <alignment vertical="center"/>
    </xf>
    <xf numFmtId="0" fontId="1" fillId="0" borderId="0" applyFill="0" applyBorder="0" applyAlignment="0">
      <alignment vertical="center"/>
    </xf>
    <xf numFmtId="180" fontId="4" fillId="0" borderId="0" applyFill="0" applyBorder="0" applyAlignment="0">
      <alignment vertical="center"/>
    </xf>
    <xf numFmtId="0" fontId="1" fillId="0" borderId="0" applyFill="0" applyBorder="0" applyAlignment="0">
      <alignment vertical="center"/>
    </xf>
    <xf numFmtId="179" fontId="3" fillId="0" borderId="0" applyFill="0" applyBorder="0" applyAlignment="0">
      <alignment vertical="center"/>
    </xf>
    <xf numFmtId="180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181" fontId="1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14" fontId="2" fillId="0" borderId="0" applyFill="0" applyBorder="0" applyAlignment="0">
      <alignment vertical="center"/>
    </xf>
    <xf numFmtId="180" fontId="4" fillId="0" borderId="0" applyFill="0" applyBorder="0" applyAlignment="0">
      <alignment vertical="center"/>
    </xf>
    <xf numFmtId="179" fontId="3" fillId="0" borderId="0" applyFill="0" applyBorder="0" applyAlignment="0">
      <alignment vertical="center"/>
    </xf>
    <xf numFmtId="180" fontId="4" fillId="0" borderId="0" applyFill="0" applyBorder="0" applyAlignment="0">
      <alignment vertical="center"/>
    </xf>
    <xf numFmtId="0" fontId="1" fillId="0" borderId="0" applyFill="0" applyBorder="0" applyAlignment="0">
      <alignment vertical="center"/>
    </xf>
    <xf numFmtId="179" fontId="3" fillId="0" borderId="0" applyFill="0" applyBorder="0" applyAlignment="0">
      <alignment vertical="center"/>
    </xf>
    <xf numFmtId="0" fontId="5" fillId="0" borderId="0">
      <alignment horizontal="left"/>
    </xf>
    <xf numFmtId="38" fontId="6" fillId="2" borderId="0" applyNumberFormat="0" applyBorder="0" applyAlignment="0" applyProtection="0">
      <alignment vertical="center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6" fillId="3" borderId="3" applyNumberFormat="0" applyBorder="0" applyAlignment="0" applyProtection="0">
      <alignment vertical="center"/>
    </xf>
    <xf numFmtId="180" fontId="4" fillId="0" borderId="0" applyFill="0" applyBorder="0" applyAlignment="0">
      <alignment vertical="center"/>
    </xf>
    <xf numFmtId="179" fontId="3" fillId="0" borderId="0" applyFill="0" applyBorder="0" applyAlignment="0">
      <alignment vertical="center"/>
    </xf>
    <xf numFmtId="180" fontId="4" fillId="0" borderId="0" applyFill="0" applyBorder="0" applyAlignment="0">
      <alignment vertical="center"/>
    </xf>
    <xf numFmtId="0" fontId="1" fillId="0" borderId="0" applyFill="0" applyBorder="0" applyAlignment="0">
      <alignment vertical="center"/>
    </xf>
    <xf numFmtId="179" fontId="3" fillId="0" borderId="0" applyFill="0" applyBorder="0" applyAlignment="0">
      <alignment vertical="center"/>
    </xf>
    <xf numFmtId="182" fontId="4" fillId="0" borderId="0"/>
    <xf numFmtId="0" fontId="1" fillId="0" borderId="0"/>
    <xf numFmtId="181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10" fontId="1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>
      <alignment vertical="center"/>
    </xf>
    <xf numFmtId="180" fontId="4" fillId="0" borderId="0" applyFill="0" applyBorder="0" applyAlignment="0">
      <alignment vertical="center"/>
    </xf>
    <xf numFmtId="179" fontId="3" fillId="0" borderId="0" applyFill="0" applyBorder="0" applyAlignment="0">
      <alignment vertical="center"/>
    </xf>
    <xf numFmtId="180" fontId="4" fillId="0" borderId="0" applyFill="0" applyBorder="0" applyAlignment="0">
      <alignment vertical="center"/>
    </xf>
    <xf numFmtId="0" fontId="1" fillId="0" borderId="0" applyFill="0" applyBorder="0" applyAlignment="0">
      <alignment vertical="center"/>
    </xf>
    <xf numFmtId="179" fontId="3" fillId="0" borderId="0" applyFill="0" applyBorder="0" applyAlignment="0">
      <alignment vertical="center"/>
    </xf>
    <xf numFmtId="4" fontId="5" fillId="0" borderId="0">
      <alignment horizontal="right"/>
    </xf>
    <xf numFmtId="4" fontId="8" fillId="0" borderId="0">
      <alignment horizontal="right"/>
    </xf>
    <xf numFmtId="0" fontId="9" fillId="0" borderId="0">
      <alignment horizontal="left"/>
    </xf>
    <xf numFmtId="49" fontId="2" fillId="0" borderId="0" applyFill="0" applyBorder="0" applyAlignment="0">
      <alignment vertical="center"/>
    </xf>
    <xf numFmtId="0" fontId="1" fillId="0" borderId="0" applyFill="0" applyBorder="0" applyAlignment="0">
      <alignment vertical="center"/>
    </xf>
    <xf numFmtId="0" fontId="1" fillId="0" borderId="0" applyFill="0" applyBorder="0" applyAlignment="0">
      <alignment vertical="center"/>
    </xf>
    <xf numFmtId="0" fontId="10" fillId="0" borderId="0">
      <alignment horizontal="center"/>
    </xf>
    <xf numFmtId="0" fontId="11" fillId="0" borderId="0"/>
    <xf numFmtId="183" fontId="12" fillId="0" borderId="0">
      <protection locked="0"/>
    </xf>
    <xf numFmtId="0" fontId="4" fillId="0" borderId="0"/>
    <xf numFmtId="38" fontId="2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38" fontId="18" fillId="0" borderId="0" xfId="0" applyNumberFormat="1" applyFont="1">
      <alignment vertical="center"/>
    </xf>
    <xf numFmtId="38" fontId="14" fillId="0" borderId="0" xfId="0" applyNumberFormat="1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2" fontId="14" fillId="0" borderId="11" xfId="0" applyNumberFormat="1" applyFont="1" applyFill="1" applyBorder="1">
      <alignment vertical="center"/>
    </xf>
    <xf numFmtId="0" fontId="18" fillId="0" borderId="0" xfId="0" applyFont="1" applyAlignment="1">
      <alignment horizontal="center" vertical="center" wrapText="1" shrinkToFit="1"/>
    </xf>
    <xf numFmtId="0" fontId="18" fillId="0" borderId="0" xfId="0" applyFont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40" fontId="14" fillId="0" borderId="2" xfId="57" applyNumberFormat="1" applyFont="1" applyFill="1" applyBorder="1" applyAlignment="1">
      <alignment horizontal="center" vertical="center"/>
    </xf>
    <xf numFmtId="40" fontId="14" fillId="0" borderId="0" xfId="57" applyNumberFormat="1" applyFont="1" applyFill="1" applyBorder="1" applyAlignment="1">
      <alignment horizontal="center" vertical="center"/>
    </xf>
    <xf numFmtId="184" fontId="14" fillId="0" borderId="2" xfId="0" applyNumberFormat="1" applyFont="1" applyBorder="1" applyAlignment="1">
      <alignment horizontal="right" vertical="center"/>
    </xf>
    <xf numFmtId="38" fontId="14" fillId="0" borderId="13" xfId="57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38" fontId="14" fillId="0" borderId="1" xfId="57" applyFont="1" applyFill="1" applyBorder="1" applyAlignment="1">
      <alignment horizontal="center" vertical="center"/>
    </xf>
    <xf numFmtId="0" fontId="15" fillId="0" borderId="0" xfId="56" applyFont="1" applyAlignment="1">
      <alignment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/>
    </xf>
    <xf numFmtId="38" fontId="14" fillId="0" borderId="11" xfId="0" applyNumberFormat="1" applyFont="1" applyBorder="1">
      <alignment vertical="center"/>
    </xf>
    <xf numFmtId="0" fontId="17" fillId="0" borderId="7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2" fillId="0" borderId="0" xfId="56" applyFont="1" applyAlignment="1">
      <alignment vertical="center"/>
    </xf>
    <xf numFmtId="0" fontId="14" fillId="0" borderId="3" xfId="0" applyFont="1" applyBorder="1">
      <alignment vertical="center"/>
    </xf>
    <xf numFmtId="0" fontId="14" fillId="0" borderId="14" xfId="0" applyFont="1" applyBorder="1">
      <alignment vertical="center"/>
    </xf>
    <xf numFmtId="0" fontId="17" fillId="0" borderId="10" xfId="0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17" fillId="0" borderId="12" xfId="0" applyFont="1" applyBorder="1" applyAlignment="1">
      <alignment horizontal="center" vertical="center"/>
    </xf>
    <xf numFmtId="38" fontId="14" fillId="0" borderId="4" xfId="57" applyFont="1" applyFill="1" applyBorder="1" applyAlignment="1">
      <alignment vertical="center"/>
    </xf>
    <xf numFmtId="38" fontId="14" fillId="0" borderId="0" xfId="57" applyFont="1" applyFill="1" applyBorder="1" applyAlignment="1">
      <alignment horizontal="center" vertical="center"/>
    </xf>
    <xf numFmtId="38" fontId="14" fillId="0" borderId="17" xfId="0" applyNumberFormat="1" applyFont="1" applyBorder="1" applyAlignment="1">
      <alignment horizontal="center" vertical="center"/>
    </xf>
    <xf numFmtId="0" fontId="23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38" fontId="14" fillId="0" borderId="2" xfId="57" applyFont="1" applyFill="1" applyBorder="1" applyAlignment="1">
      <alignment vertical="center"/>
    </xf>
    <xf numFmtId="0" fontId="14" fillId="0" borderId="17" xfId="0" applyFont="1" applyBorder="1" applyAlignment="1">
      <alignment horizontal="center" vertical="center"/>
    </xf>
    <xf numFmtId="185" fontId="14" fillId="0" borderId="11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38" fontId="14" fillId="0" borderId="18" xfId="57" applyFont="1" applyFill="1" applyBorder="1" applyAlignment="1">
      <alignment horizontal="center" vertical="center"/>
    </xf>
    <xf numFmtId="0" fontId="15" fillId="0" borderId="0" xfId="56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84" fontId="14" fillId="0" borderId="11" xfId="0" applyNumberFormat="1" applyFont="1" applyBorder="1">
      <alignment vertical="center"/>
    </xf>
    <xf numFmtId="0" fontId="17" fillId="0" borderId="14" xfId="0" applyFont="1" applyBorder="1" applyAlignment="1">
      <alignment horizontal="center" vertical="center"/>
    </xf>
    <xf numFmtId="184" fontId="14" fillId="0" borderId="9" xfId="0" applyNumberFormat="1" applyFont="1" applyBorder="1">
      <alignment vertical="center"/>
    </xf>
    <xf numFmtId="184" fontId="14" fillId="0" borderId="16" xfId="0" applyNumberFormat="1" applyFont="1" applyBorder="1">
      <alignment vertical="center"/>
    </xf>
    <xf numFmtId="184" fontId="14" fillId="0" borderId="9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 shrinkToFit="1"/>
    </xf>
  </cellXfs>
  <cellStyles count="58">
    <cellStyle name="??" xfId="1"/>
    <cellStyle name="?? [0.00]_PERSONAL" xfId="2"/>
    <cellStyle name="???? [0.00]_PERSONAL" xfId="3"/>
    <cellStyle name="????_PERSONAL" xfId="4"/>
    <cellStyle name="??_PERSONAL" xfId="5"/>
    <cellStyle name="Calc Currency (0)" xfId="6"/>
    <cellStyle name="Calc Currency (2)" xfId="7"/>
    <cellStyle name="Calc Percent (0)" xfId="8"/>
    <cellStyle name="Calc Percent (1)" xfId="9"/>
    <cellStyle name="Calc Percent (2)" xfId="10"/>
    <cellStyle name="Calc Units (0)" xfId="11"/>
    <cellStyle name="Calc Units (1)" xfId="12"/>
    <cellStyle name="Calc Units (2)" xfId="13"/>
    <cellStyle name="Comma [00]" xfId="14"/>
    <cellStyle name="Comma [0]_#6 Temps &amp; Contractors" xfId="15"/>
    <cellStyle name="Comma_#6 Temps &amp; Contractors" xfId="16"/>
    <cellStyle name="Currency [00]" xfId="17"/>
    <cellStyle name="Currency [0]_#6 Temps &amp; Contractors" xfId="18"/>
    <cellStyle name="Currency_#6 Temps &amp; Contractors" xfId="19"/>
    <cellStyle name="Date Short" xfId="20"/>
    <cellStyle name="Enter Currency (0)" xfId="21"/>
    <cellStyle name="Enter Currency (2)" xfId="22"/>
    <cellStyle name="Enter Units (0)" xfId="23"/>
    <cellStyle name="Enter Units (1)" xfId="24"/>
    <cellStyle name="Enter Units (2)" xfId="25"/>
    <cellStyle name="entry" xfId="26"/>
    <cellStyle name="Grey" xfId="27"/>
    <cellStyle name="Header1" xfId="28"/>
    <cellStyle name="Header2" xfId="29"/>
    <cellStyle name="Input [yellow]" xfId="30"/>
    <cellStyle name="Link Currency (0)" xfId="31"/>
    <cellStyle name="Link Currency (2)" xfId="32"/>
    <cellStyle name="Link Units (0)" xfId="33"/>
    <cellStyle name="Link Units (1)" xfId="34"/>
    <cellStyle name="Link Units (2)" xfId="35"/>
    <cellStyle name="Normal - Style1" xfId="36"/>
    <cellStyle name="Normal_# 41-Market &amp;Trends" xfId="37"/>
    <cellStyle name="Percent [00]" xfId="38"/>
    <cellStyle name="Percent [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price" xfId="47"/>
    <cellStyle name="revised" xfId="48"/>
    <cellStyle name="section" xfId="49"/>
    <cellStyle name="Text Indent A" xfId="50"/>
    <cellStyle name="Text Indent B" xfId="51"/>
    <cellStyle name="Text Indent C" xfId="52"/>
    <cellStyle name="title" xfId="53"/>
    <cellStyle name="未定義" xfId="54"/>
    <cellStyle name="桁区切り [0.00" xfId="55"/>
    <cellStyle name="標準" xfId="0" builtinId="0"/>
    <cellStyle name="標準 2" xfId="56"/>
    <cellStyle name="桁区切り" xfId="57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&#21029;&#34920;&#65297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Sheet1"/>
    </sheetNames>
    <sheetDataSet>
      <sheetData sheetId="0">
        <row r="6">
          <cell r="C6">
            <v>469</v>
          </cell>
          <cell r="D6">
            <v>91758.666666666672</v>
          </cell>
          <cell r="E6">
            <v>127533.33333333333</v>
          </cell>
          <cell r="F6">
            <v>159771.66666666666</v>
          </cell>
          <cell r="G6">
            <v>192534</v>
          </cell>
          <cell r="H6">
            <v>231854.66666666666</v>
          </cell>
          <cell r="I6">
            <v>228748</v>
          </cell>
          <cell r="J6">
            <v>210636</v>
          </cell>
          <cell r="K6">
            <v>180211.66666666666</v>
          </cell>
          <cell r="L6">
            <v>136702</v>
          </cell>
          <cell r="M6">
            <v>97510</v>
          </cell>
          <cell r="N6">
            <v>90596.333333333328</v>
          </cell>
          <cell r="O6">
            <v>84041.333333333328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49"/>
  <sheetViews>
    <sheetView tabSelected="1" view="pageBreakPreview" topLeftCell="A16" zoomScaleSheetLayoutView="100" workbookViewId="0">
      <selection activeCell="O32" sqref="O32"/>
    </sheetView>
  </sheetViews>
  <sheetFormatPr defaultColWidth="9" defaultRowHeight="14.25"/>
  <cols>
    <col min="1" max="1" width="4.69921875" style="1" customWidth="1"/>
    <col min="2" max="4" width="9" style="1"/>
    <col min="5" max="5" width="2.59765625" style="1" customWidth="1"/>
    <col min="6" max="6" width="9" style="1"/>
    <col min="7" max="7" width="2.59765625" style="1" customWidth="1"/>
    <col min="8" max="8" width="9" style="1"/>
    <col min="9" max="9" width="2.59765625" style="1" customWidth="1"/>
    <col min="10" max="10" width="9" style="1"/>
    <col min="11" max="11" width="2.59765625" style="1" customWidth="1"/>
    <col min="12" max="12" width="19" style="1" customWidth="1"/>
    <col min="13" max="16384" width="9" style="1"/>
  </cols>
  <sheetData>
    <row r="2" spans="2:12" ht="18.75">
      <c r="B2" s="3" t="s">
        <v>28</v>
      </c>
      <c r="C2" s="3"/>
      <c r="D2" s="3"/>
      <c r="E2" s="3"/>
      <c r="F2" s="3"/>
      <c r="G2" s="3"/>
      <c r="H2" s="3"/>
      <c r="I2" s="3"/>
      <c r="J2" s="3"/>
      <c r="K2" s="3"/>
      <c r="L2" s="3"/>
    </row>
    <row r="4" spans="2:12">
      <c r="B4" s="1" t="s">
        <v>49</v>
      </c>
    </row>
    <row r="6" spans="2:12">
      <c r="F6" s="35" t="s">
        <v>10</v>
      </c>
      <c r="G6" s="41" t="s">
        <v>43</v>
      </c>
      <c r="H6" s="35"/>
      <c r="J6" s="35"/>
      <c r="L6" s="35"/>
    </row>
    <row r="7" spans="2:12">
      <c r="F7" s="35"/>
      <c r="G7" s="41"/>
      <c r="H7" s="35"/>
      <c r="J7" s="35"/>
      <c r="L7" s="35"/>
    </row>
    <row r="8" spans="2:12">
      <c r="F8" s="35"/>
      <c r="G8" s="41" t="s">
        <v>42</v>
      </c>
      <c r="H8" s="35"/>
      <c r="J8" s="35"/>
      <c r="L8" s="35"/>
    </row>
    <row r="9" spans="2:12">
      <c r="F9" s="35"/>
      <c r="G9" s="41" t="s">
        <v>44</v>
      </c>
      <c r="H9" s="35"/>
      <c r="J9" s="35"/>
      <c r="L9" s="57" t="s">
        <v>11</v>
      </c>
    </row>
    <row r="10" spans="2:12" ht="5.55" customHeight="1"/>
    <row r="11" spans="2:12">
      <c r="B11" s="1" t="s">
        <v>5</v>
      </c>
    </row>
    <row r="12" spans="2:12">
      <c r="B12" s="4" t="s">
        <v>26</v>
      </c>
      <c r="C12" s="14"/>
      <c r="D12" s="14"/>
      <c r="E12" s="14"/>
      <c r="F12" s="14"/>
      <c r="G12" s="14"/>
      <c r="H12" s="14"/>
      <c r="I12" s="14"/>
      <c r="J12" s="14"/>
      <c r="K12" s="14"/>
      <c r="L12" s="58"/>
    </row>
    <row r="13" spans="2:12" ht="18.75" customHeight="1">
      <c r="B13" s="5"/>
      <c r="C13" s="15"/>
      <c r="D13" s="18" t="s">
        <v>13</v>
      </c>
      <c r="E13" s="29" t="s">
        <v>7</v>
      </c>
      <c r="F13" s="36" t="s">
        <v>17</v>
      </c>
      <c r="G13" s="29" t="s">
        <v>7</v>
      </c>
      <c r="H13" s="44" t="s">
        <v>3</v>
      </c>
      <c r="I13" s="29" t="s">
        <v>7</v>
      </c>
      <c r="J13" s="44" t="s">
        <v>22</v>
      </c>
      <c r="K13" s="29" t="s">
        <v>20</v>
      </c>
      <c r="L13" s="44" t="s">
        <v>18</v>
      </c>
    </row>
    <row r="14" spans="2:12">
      <c r="B14" s="6" t="s">
        <v>14</v>
      </c>
      <c r="C14" s="16"/>
      <c r="D14" s="19" t="s">
        <v>8</v>
      </c>
      <c r="E14" s="30"/>
      <c r="F14" s="37" t="s">
        <v>19</v>
      </c>
      <c r="G14" s="30"/>
      <c r="H14" s="37" t="s">
        <v>9</v>
      </c>
      <c r="I14" s="30"/>
      <c r="J14" s="37" t="s">
        <v>24</v>
      </c>
      <c r="K14" s="30"/>
      <c r="L14" s="37"/>
    </row>
    <row r="15" spans="2:12" ht="36" customHeight="1">
      <c r="B15" s="7" t="s">
        <v>48</v>
      </c>
      <c r="C15" s="17"/>
      <c r="D15" s="20"/>
      <c r="E15" s="31"/>
      <c r="F15" s="38">
        <f>'[1]Sheet1 (2)'!$C$6</f>
        <v>469</v>
      </c>
      <c r="G15" s="31"/>
      <c r="H15" s="45">
        <v>1</v>
      </c>
      <c r="I15" s="31"/>
      <c r="J15" s="54">
        <v>12</v>
      </c>
      <c r="K15" s="31"/>
      <c r="L15" s="59">
        <f>ROUNDDOWN(D15*F15*H15*J15,0)</f>
        <v>0</v>
      </c>
    </row>
    <row r="16" spans="2:12">
      <c r="B16" s="8"/>
      <c r="C16" s="8"/>
      <c r="D16" s="21" t="s">
        <v>21</v>
      </c>
    </row>
    <row r="17" spans="2:13">
      <c r="D17" s="22"/>
    </row>
    <row r="18" spans="2:13" ht="7.05" customHeight="1"/>
    <row r="19" spans="2:13">
      <c r="B19" s="1" t="s">
        <v>29</v>
      </c>
    </row>
    <row r="20" spans="2:13">
      <c r="B20" s="4" t="s">
        <v>27</v>
      </c>
      <c r="C20" s="14"/>
      <c r="D20" s="14"/>
      <c r="E20" s="14"/>
      <c r="F20" s="14"/>
      <c r="G20" s="14"/>
      <c r="H20" s="14"/>
      <c r="I20" s="14"/>
      <c r="J20" s="14"/>
      <c r="K20" s="14"/>
      <c r="L20" s="58"/>
    </row>
    <row r="21" spans="2:13">
      <c r="B21" s="5"/>
      <c r="C21" s="15"/>
      <c r="D21" s="23" t="s">
        <v>15</v>
      </c>
      <c r="E21" s="32"/>
      <c r="F21" s="39"/>
      <c r="G21" s="29"/>
      <c r="H21" s="23" t="s">
        <v>0</v>
      </c>
      <c r="I21" s="32"/>
      <c r="J21" s="39"/>
      <c r="K21" s="29"/>
      <c r="L21" s="44" t="s">
        <v>18</v>
      </c>
    </row>
    <row r="22" spans="2:13">
      <c r="B22" s="6" t="s">
        <v>14</v>
      </c>
      <c r="C22" s="16"/>
      <c r="D22" s="24" t="s">
        <v>30</v>
      </c>
      <c r="E22" s="33"/>
      <c r="F22" s="40"/>
      <c r="G22" s="30"/>
      <c r="H22" s="46" t="s">
        <v>32</v>
      </c>
      <c r="I22" s="51"/>
      <c r="J22" s="55"/>
      <c r="K22" s="30"/>
      <c r="L22" s="60"/>
    </row>
    <row r="23" spans="2:13" ht="25.05" customHeight="1">
      <c r="B23" s="5" t="s">
        <v>50</v>
      </c>
      <c r="C23" s="15"/>
      <c r="D23" s="25"/>
      <c r="E23" s="25"/>
      <c r="F23" s="14" t="s">
        <v>1</v>
      </c>
      <c r="G23" s="42" t="s">
        <v>7</v>
      </c>
      <c r="H23" s="47">
        <f>'[1]Sheet1 (2)'!$D$6</f>
        <v>91758.666666666672</v>
      </c>
      <c r="I23" s="52"/>
      <c r="J23" s="14" t="s">
        <v>4</v>
      </c>
      <c r="K23" s="42" t="s">
        <v>20</v>
      </c>
      <c r="L23" s="61">
        <f t="shared" ref="L23:L34" si="0">ROUNDDOWN(D23*H23,0)</f>
        <v>0</v>
      </c>
    </row>
    <row r="24" spans="2:13" ht="25.05" customHeight="1">
      <c r="B24" s="5" t="s">
        <v>6</v>
      </c>
      <c r="C24" s="15"/>
      <c r="D24" s="26"/>
      <c r="E24" s="26"/>
      <c r="F24" s="8" t="s">
        <v>1</v>
      </c>
      <c r="G24" s="43" t="s">
        <v>7</v>
      </c>
      <c r="H24" s="47">
        <f>'[1]Sheet1 (2)'!$E$6</f>
        <v>127533.33333333333</v>
      </c>
      <c r="I24" s="52"/>
      <c r="J24" s="8" t="s">
        <v>4</v>
      </c>
      <c r="K24" s="43" t="s">
        <v>20</v>
      </c>
      <c r="L24" s="62">
        <f t="shared" si="0"/>
        <v>0</v>
      </c>
    </row>
    <row r="25" spans="2:13" ht="25.05" customHeight="1">
      <c r="B25" s="5" t="s">
        <v>45</v>
      </c>
      <c r="C25" s="15"/>
      <c r="D25" s="25"/>
      <c r="E25" s="25"/>
      <c r="F25" s="14" t="s">
        <v>1</v>
      </c>
      <c r="G25" s="42" t="s">
        <v>7</v>
      </c>
      <c r="H25" s="47">
        <f>'[1]Sheet1 (2)'!$F$6</f>
        <v>159771.66666666666</v>
      </c>
      <c r="I25" s="52"/>
      <c r="J25" s="14" t="s">
        <v>4</v>
      </c>
      <c r="K25" s="42" t="s">
        <v>20</v>
      </c>
      <c r="L25" s="61">
        <f t="shared" si="0"/>
        <v>0</v>
      </c>
    </row>
    <row r="26" spans="2:13" ht="25.05" customHeight="1">
      <c r="B26" s="5" t="s">
        <v>36</v>
      </c>
      <c r="C26" s="15"/>
      <c r="D26" s="26"/>
      <c r="E26" s="26"/>
      <c r="F26" s="8" t="s">
        <v>1</v>
      </c>
      <c r="G26" s="43" t="s">
        <v>7</v>
      </c>
      <c r="H26" s="47">
        <f>'[1]Sheet1 (2)'!$G$6</f>
        <v>192534</v>
      </c>
      <c r="I26" s="52"/>
      <c r="J26" s="8" t="s">
        <v>4</v>
      </c>
      <c r="K26" s="43" t="s">
        <v>20</v>
      </c>
      <c r="L26" s="62">
        <f t="shared" si="0"/>
        <v>0</v>
      </c>
    </row>
    <row r="27" spans="2:13" ht="25.05" customHeight="1">
      <c r="B27" s="5" t="s">
        <v>46</v>
      </c>
      <c r="C27" s="15"/>
      <c r="D27" s="25"/>
      <c r="E27" s="25"/>
      <c r="F27" s="14" t="s">
        <v>1</v>
      </c>
      <c r="G27" s="42" t="s">
        <v>7</v>
      </c>
      <c r="H27" s="47">
        <f>'[1]Sheet1 (2)'!$H$6</f>
        <v>231854.66666666666</v>
      </c>
      <c r="I27" s="52"/>
      <c r="J27" s="14" t="s">
        <v>4</v>
      </c>
      <c r="K27" s="42" t="s">
        <v>20</v>
      </c>
      <c r="L27" s="61">
        <f t="shared" si="0"/>
        <v>0</v>
      </c>
    </row>
    <row r="28" spans="2:13" ht="25.05" customHeight="1">
      <c r="B28" s="5" t="s">
        <v>51</v>
      </c>
      <c r="C28" s="15"/>
      <c r="D28" s="26"/>
      <c r="E28" s="26"/>
      <c r="F28" s="8" t="s">
        <v>1</v>
      </c>
      <c r="G28" s="43" t="s">
        <v>7</v>
      </c>
      <c r="H28" s="47">
        <f>'[1]Sheet1 (2)'!$I$6</f>
        <v>228748</v>
      </c>
      <c r="I28" s="52"/>
      <c r="J28" s="8" t="s">
        <v>4</v>
      </c>
      <c r="K28" s="43" t="s">
        <v>20</v>
      </c>
      <c r="L28" s="62">
        <f t="shared" si="0"/>
        <v>0</v>
      </c>
    </row>
    <row r="29" spans="2:13" ht="25.05" customHeight="1">
      <c r="B29" s="5" t="s">
        <v>52</v>
      </c>
      <c r="C29" s="15"/>
      <c r="D29" s="25"/>
      <c r="E29" s="25"/>
      <c r="F29" s="14" t="s">
        <v>1</v>
      </c>
      <c r="G29" s="42" t="s">
        <v>7</v>
      </c>
      <c r="H29" s="47">
        <f>'[1]Sheet1 (2)'!$J$6</f>
        <v>210636</v>
      </c>
      <c r="I29" s="52"/>
      <c r="J29" s="14" t="s">
        <v>4</v>
      </c>
      <c r="K29" s="42" t="s">
        <v>20</v>
      </c>
      <c r="L29" s="61">
        <f t="shared" si="0"/>
        <v>0</v>
      </c>
    </row>
    <row r="30" spans="2:13" ht="25.05" customHeight="1">
      <c r="B30" s="5" t="s">
        <v>53</v>
      </c>
      <c r="C30" s="15"/>
      <c r="D30" s="25"/>
      <c r="E30" s="25"/>
      <c r="F30" s="14" t="s">
        <v>1</v>
      </c>
      <c r="G30" s="42" t="s">
        <v>7</v>
      </c>
      <c r="H30" s="47">
        <f>'[1]Sheet1 (2)'!$K$6</f>
        <v>180211.66666666666</v>
      </c>
      <c r="I30" s="52"/>
      <c r="J30" s="14" t="s">
        <v>4</v>
      </c>
      <c r="K30" s="42" t="s">
        <v>20</v>
      </c>
      <c r="L30" s="61">
        <f t="shared" si="0"/>
        <v>0</v>
      </c>
    </row>
    <row r="31" spans="2:13" ht="25.05" customHeight="1">
      <c r="B31" s="5" t="s">
        <v>16</v>
      </c>
      <c r="C31" s="15"/>
      <c r="D31" s="25"/>
      <c r="E31" s="25"/>
      <c r="F31" s="14" t="s">
        <v>1</v>
      </c>
      <c r="G31" s="42" t="s">
        <v>7</v>
      </c>
      <c r="H31" s="47">
        <f>'[1]Sheet1 (2)'!$L$6</f>
        <v>136702</v>
      </c>
      <c r="I31" s="52"/>
      <c r="J31" s="14" t="s">
        <v>4</v>
      </c>
      <c r="K31" s="42" t="s">
        <v>20</v>
      </c>
      <c r="L31" s="61">
        <f t="shared" si="0"/>
        <v>0</v>
      </c>
    </row>
    <row r="32" spans="2:13" ht="25.05" customHeight="1">
      <c r="B32" s="5" t="s">
        <v>41</v>
      </c>
      <c r="C32" s="15"/>
      <c r="D32" s="25"/>
      <c r="E32" s="25"/>
      <c r="F32" s="14" t="s">
        <v>1</v>
      </c>
      <c r="G32" s="42" t="s">
        <v>7</v>
      </c>
      <c r="H32" s="47">
        <f>'[1]Sheet1 (2)'!$M$6</f>
        <v>97510</v>
      </c>
      <c r="I32" s="52"/>
      <c r="J32" s="14" t="s">
        <v>4</v>
      </c>
      <c r="K32" s="42" t="s">
        <v>20</v>
      </c>
      <c r="L32" s="61">
        <f t="shared" si="0"/>
        <v>0</v>
      </c>
      <c r="M32" s="11"/>
    </row>
    <row r="33" spans="1:13" ht="25.05" customHeight="1">
      <c r="B33" s="5" t="s">
        <v>54</v>
      </c>
      <c r="C33" s="15"/>
      <c r="D33" s="25"/>
      <c r="E33" s="25"/>
      <c r="F33" s="14" t="s">
        <v>1</v>
      </c>
      <c r="G33" s="42" t="s">
        <v>7</v>
      </c>
      <c r="H33" s="47">
        <f>'[1]Sheet1 (2)'!$N$6</f>
        <v>90596.333333333328</v>
      </c>
      <c r="I33" s="52"/>
      <c r="J33" s="14" t="s">
        <v>4</v>
      </c>
      <c r="K33" s="42" t="s">
        <v>20</v>
      </c>
      <c r="L33" s="61">
        <f t="shared" si="0"/>
        <v>0</v>
      </c>
    </row>
    <row r="34" spans="1:13" ht="25.05" customHeight="1">
      <c r="B34" s="5" t="s">
        <v>37</v>
      </c>
      <c r="C34" s="15"/>
      <c r="D34" s="26"/>
      <c r="E34" s="26"/>
      <c r="F34" s="8" t="s">
        <v>1</v>
      </c>
      <c r="G34" s="43" t="s">
        <v>7</v>
      </c>
      <c r="H34" s="47">
        <f>'[1]Sheet1 (2)'!$O$6</f>
        <v>84041.333333333328</v>
      </c>
      <c r="I34" s="52"/>
      <c r="J34" s="8" t="s">
        <v>4</v>
      </c>
      <c r="K34" s="43" t="s">
        <v>20</v>
      </c>
      <c r="L34" s="62">
        <f t="shared" si="0"/>
        <v>0</v>
      </c>
    </row>
    <row r="35" spans="1:13" ht="25.05" customHeight="1">
      <c r="B35" s="4" t="s">
        <v>18</v>
      </c>
      <c r="C35" s="14"/>
      <c r="D35" s="27">
        <f>SUM(L23:L34)</f>
        <v>0</v>
      </c>
      <c r="E35" s="27"/>
      <c r="F35" s="27"/>
      <c r="G35" s="27"/>
      <c r="H35" s="27"/>
      <c r="I35" s="27"/>
      <c r="J35" s="27"/>
      <c r="K35" s="27"/>
      <c r="L35" s="63"/>
    </row>
    <row r="36" spans="1:13">
      <c r="B36" s="9"/>
      <c r="E36" s="1" t="s">
        <v>47</v>
      </c>
      <c r="H36" s="48"/>
      <c r="I36" s="48"/>
      <c r="J36" s="48"/>
      <c r="K36" s="1" t="s">
        <v>31</v>
      </c>
    </row>
    <row r="37" spans="1:13">
      <c r="B37" s="10" t="s">
        <v>34</v>
      </c>
      <c r="H37" s="48"/>
      <c r="I37" s="48"/>
      <c r="J37" s="48"/>
    </row>
    <row r="38" spans="1:13">
      <c r="B38" s="11"/>
      <c r="H38" s="48"/>
      <c r="I38" s="48"/>
      <c r="J38" s="48"/>
    </row>
    <row r="39" spans="1:13" ht="15">
      <c r="H39" s="49"/>
      <c r="I39" s="53"/>
      <c r="J39" s="53"/>
    </row>
    <row r="40" spans="1:13" ht="24.75" customHeight="1">
      <c r="D40" s="28"/>
      <c r="E40" s="34"/>
      <c r="F40" s="34"/>
      <c r="G40" s="34"/>
      <c r="H40" s="34"/>
      <c r="I40" s="34"/>
      <c r="J40" s="34"/>
      <c r="K40" s="56"/>
      <c r="L40" s="64" t="s">
        <v>39</v>
      </c>
      <c r="M40" s="64"/>
    </row>
    <row r="41" spans="1:13">
      <c r="H41" s="50" t="s">
        <v>33</v>
      </c>
      <c r="J41" s="50"/>
    </row>
    <row r="42" spans="1:13" ht="8.5500000000000007" customHeight="1"/>
    <row r="43" spans="1:13">
      <c r="B43" s="12" t="s">
        <v>35</v>
      </c>
    </row>
    <row r="44" spans="1:13">
      <c r="B44" s="12" t="s">
        <v>38</v>
      </c>
    </row>
    <row r="45" spans="1:13">
      <c r="B45" s="12" t="s">
        <v>25</v>
      </c>
    </row>
    <row r="46" spans="1:13">
      <c r="A46" s="2"/>
      <c r="B46" s="13" t="s">
        <v>2</v>
      </c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3">
      <c r="A47" s="2"/>
      <c r="B47" s="13" t="s">
        <v>12</v>
      </c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3">
      <c r="B48" s="13" t="s">
        <v>23</v>
      </c>
    </row>
    <row r="49" spans="2:2">
      <c r="B49" s="13" t="s">
        <v>40</v>
      </c>
    </row>
  </sheetData>
  <mergeCells count="50">
    <mergeCell ref="B2:L2"/>
    <mergeCell ref="B12:L12"/>
    <mergeCell ref="B14:C14"/>
    <mergeCell ref="B15:C15"/>
    <mergeCell ref="B16:C16"/>
    <mergeCell ref="B20:L20"/>
    <mergeCell ref="D21:F21"/>
    <mergeCell ref="H21:J21"/>
    <mergeCell ref="B22:C22"/>
    <mergeCell ref="D22:F22"/>
    <mergeCell ref="H22:J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L35"/>
    <mergeCell ref="H36:J36"/>
    <mergeCell ref="H37:J37"/>
    <mergeCell ref="H39:J39"/>
    <mergeCell ref="D40:K40"/>
    <mergeCell ref="E13:E15"/>
    <mergeCell ref="G13:G15"/>
    <mergeCell ref="I13:I15"/>
    <mergeCell ref="K13:K15"/>
    <mergeCell ref="L13:L14"/>
    <mergeCell ref="D16:D17"/>
    <mergeCell ref="G21:G22"/>
    <mergeCell ref="K21:K22"/>
    <mergeCell ref="L21:L22"/>
  </mergeCells>
  <phoneticPr fontId="13"/>
  <pageMargins left="0.78740157480314965" right="0.59055118110236227" top="0.78740157480314965" bottom="0.59055118110236227" header="0.31496062992125984" footer="0.31496062992125984"/>
  <pageSetup paperSize="9" scale="82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沖縄県</dc:creator>
  <cp:lastModifiedBy>眞喜志　恵達</cp:lastModifiedBy>
  <cp:lastPrinted>2025-08-12T08:36:58Z</cp:lastPrinted>
  <dcterms:created xsi:type="dcterms:W3CDTF">2021-07-29T09:14:20Z</dcterms:created>
  <dcterms:modified xsi:type="dcterms:W3CDTF">2025-12-09T04:20:44Z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2025-12-09T04:20:44Z</vt:filetime>
  </property>
</Properties>
</file>